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165" yWindow="1245" windowWidth="27750" windowHeight="12795" tabRatio="502" activeTab="1"/>
  </bookViews>
  <sheets>
    <sheet name="2015-2016" sheetId="2" r:id="rId1"/>
    <sheet name="2016-2017" sheetId="1" r:id="rId2"/>
  </sheets>
  <calcPr calcId="125725"/>
</workbook>
</file>

<file path=xl/calcChain.xml><?xml version="1.0" encoding="utf-8"?>
<calcChain xmlns="http://schemas.openxmlformats.org/spreadsheetml/2006/main">
  <c r="AP15" i="1"/>
  <c r="AP11"/>
  <c r="AP31"/>
  <c r="AP25"/>
  <c r="AP19"/>
  <c r="AP20"/>
  <c r="AP30"/>
  <c r="AP14"/>
  <c r="AP12"/>
  <c r="AP17"/>
  <c r="AB10"/>
  <c r="AB23"/>
  <c r="AB9"/>
  <c r="AB26"/>
  <c r="AB32"/>
  <c r="AB12"/>
  <c r="AB33"/>
  <c r="AB15"/>
  <c r="AB24"/>
  <c r="AB18"/>
  <c r="V32"/>
  <c r="V29"/>
  <c r="V19"/>
  <c r="V14"/>
  <c r="V11"/>
  <c r="V24"/>
  <c r="V26"/>
  <c r="V31"/>
  <c r="V9"/>
  <c r="V27"/>
  <c r="L31"/>
  <c r="L29"/>
  <c r="L15"/>
  <c r="L13"/>
  <c r="L9"/>
  <c r="L22"/>
  <c r="L19"/>
  <c r="L24"/>
  <c r="L28"/>
  <c r="L18"/>
  <c r="AP10" i="2"/>
  <c r="AB10"/>
  <c r="V10"/>
  <c r="L10"/>
  <c r="AP19"/>
  <c r="AB19"/>
  <c r="V19"/>
  <c r="L19"/>
  <c r="AP13"/>
  <c r="AB13"/>
  <c r="V13"/>
  <c r="L13"/>
  <c r="AP8"/>
  <c r="AB8"/>
  <c r="V8"/>
  <c r="L8"/>
  <c r="AP11"/>
  <c r="AB11"/>
  <c r="V11"/>
  <c r="L11"/>
  <c r="AP18"/>
  <c r="AB18"/>
  <c r="V18"/>
  <c r="L18"/>
  <c r="AP17"/>
  <c r="AB17"/>
  <c r="V17"/>
  <c r="L17"/>
  <c r="AP12"/>
  <c r="AB12"/>
  <c r="V12"/>
  <c r="L12"/>
  <c r="AP15"/>
  <c r="AB15"/>
  <c r="V15"/>
  <c r="L15"/>
  <c r="AP14"/>
  <c r="AB14"/>
  <c r="V14"/>
  <c r="L14"/>
  <c r="AP20"/>
  <c r="AB20"/>
  <c r="V20"/>
  <c r="L20"/>
  <c r="AP9"/>
  <c r="AB9"/>
  <c r="V9"/>
  <c r="L9"/>
  <c r="AP16"/>
  <c r="AB16"/>
  <c r="V16"/>
  <c r="L16"/>
  <c r="AP21"/>
  <c r="AB21"/>
  <c r="V21"/>
  <c r="L21"/>
  <c r="AP16" i="1"/>
  <c r="AB17"/>
  <c r="AP9"/>
  <c r="AP8"/>
  <c r="AP29"/>
  <c r="AP27"/>
  <c r="AP21"/>
  <c r="AP28"/>
  <c r="AP26"/>
  <c r="AP24"/>
  <c r="AP22"/>
  <c r="AP10"/>
  <c r="AP23"/>
  <c r="AP18"/>
  <c r="AP33"/>
  <c r="AP13"/>
  <c r="AP32"/>
  <c r="AB20"/>
  <c r="AB28"/>
  <c r="AB21"/>
  <c r="AB19"/>
  <c r="AB29"/>
  <c r="AB27"/>
  <c r="AB14"/>
  <c r="AB8"/>
  <c r="AB30"/>
  <c r="AB11"/>
  <c r="AB13"/>
  <c r="AB31"/>
  <c r="AB25"/>
  <c r="AB22"/>
  <c r="AB16"/>
  <c r="V16"/>
  <c r="V8"/>
  <c r="V30"/>
  <c r="V25"/>
  <c r="V18"/>
  <c r="V10"/>
  <c r="V21"/>
  <c r="V15"/>
  <c r="V13"/>
  <c r="V20"/>
  <c r="V22"/>
  <c r="V28"/>
  <c r="V33"/>
  <c r="L32"/>
  <c r="L8"/>
  <c r="L23"/>
  <c r="L26"/>
  <c r="L20"/>
  <c r="L25"/>
  <c r="L17"/>
  <c r="L14"/>
  <c r="L30"/>
  <c r="L16"/>
  <c r="L10"/>
  <c r="L27"/>
  <c r="L33"/>
  <c r="V23"/>
  <c r="V17"/>
  <c r="V12"/>
  <c r="L11"/>
  <c r="L21"/>
  <c r="L12"/>
  <c r="B22" l="1"/>
  <c r="B16"/>
  <c r="B29"/>
  <c r="B9"/>
  <c r="B31"/>
  <c r="B28"/>
  <c r="B24"/>
  <c r="B13"/>
  <c r="B18"/>
  <c r="B15"/>
  <c r="B19"/>
  <c r="B8" i="2"/>
  <c r="B12"/>
  <c r="B14"/>
  <c r="B15"/>
  <c r="B19"/>
  <c r="B18"/>
  <c r="B9"/>
  <c r="B11"/>
  <c r="B10"/>
  <c r="B16"/>
  <c r="B21"/>
  <c r="B13"/>
  <c r="B17"/>
  <c r="B20"/>
  <c r="B30" i="1"/>
  <c r="B8"/>
  <c r="B25"/>
  <c r="B33"/>
  <c r="B20"/>
  <c r="B32"/>
  <c r="B14"/>
  <c r="B26"/>
  <c r="B27"/>
  <c r="B10"/>
  <c r="B17"/>
  <c r="B23"/>
  <c r="B11"/>
  <c r="B21"/>
  <c r="B12"/>
</calcChain>
</file>

<file path=xl/sharedStrings.xml><?xml version="1.0" encoding="utf-8"?>
<sst xmlns="http://schemas.openxmlformats.org/spreadsheetml/2006/main" count="1451" uniqueCount="104">
  <si>
    <t>Wizard</t>
  </si>
  <si>
    <t>EdCollins</t>
  </si>
  <si>
    <t>Spread Winner:</t>
  </si>
  <si>
    <t>Week 
2
Score</t>
  </si>
  <si>
    <t>Week 
1
Score</t>
  </si>
  <si>
    <t>Conference Championships</t>
  </si>
  <si>
    <t>Week 
3
Score</t>
  </si>
  <si>
    <t>Week 
4
Score</t>
  </si>
  <si>
    <t>Divisional Playoffs</t>
  </si>
  <si>
    <t>Prop
# 1</t>
  </si>
  <si>
    <t>Prop
# 2</t>
  </si>
  <si>
    <t>Prop
# 3</t>
  </si>
  <si>
    <t>Prop
# 4</t>
  </si>
  <si>
    <t>Prop
# 5</t>
  </si>
  <si>
    <t>Prop
# 6</t>
  </si>
  <si>
    <t>Prop
# 7</t>
  </si>
  <si>
    <t>Prop
# 8</t>
  </si>
  <si>
    <t>Prop
# 9</t>
  </si>
  <si>
    <t>Prop
# 10</t>
  </si>
  <si>
    <t>Wild Card Weekend</t>
  </si>
  <si>
    <t>Raiders 
@ Texans -3.5
Over / Under 36.5</t>
  </si>
  <si>
    <t>Lions 
@ Seahawks -8
Over / Under 43.5</t>
  </si>
  <si>
    <t>Dolphins 
@ Steelers -10
Over / Under 46</t>
  </si>
  <si>
    <t>Giants 
@ Packers -4.5
Over / Under 44.5</t>
  </si>
  <si>
    <t>Total
Score</t>
  </si>
  <si>
    <t>Playoff Game:</t>
  </si>
  <si>
    <t>Super Bowl LI  @ NRG Stadium in Houston, Texas</t>
  </si>
  <si>
    <t>Chiefs
@ Texans +3
Over / Under 40</t>
  </si>
  <si>
    <t>Steelers 
@ Bengals +3
Over / Under 45.5</t>
  </si>
  <si>
    <t>Packers 
@ Redskins +1
Over / Under 45</t>
  </si>
  <si>
    <t>Mission146</t>
  </si>
  <si>
    <t>Chiefs</t>
  </si>
  <si>
    <t>Under</t>
  </si>
  <si>
    <t>Steelers</t>
  </si>
  <si>
    <t>Over</t>
  </si>
  <si>
    <t>Vikings</t>
  </si>
  <si>
    <t>Packers</t>
  </si>
  <si>
    <t>JohnZimbo</t>
  </si>
  <si>
    <t>Bengals</t>
  </si>
  <si>
    <t>Redskins</t>
  </si>
  <si>
    <t>MidwestAP</t>
  </si>
  <si>
    <t>JW17</t>
  </si>
  <si>
    <t>AyeCarumba</t>
  </si>
  <si>
    <t>Texans</t>
  </si>
  <si>
    <t>Seahawks</t>
  </si>
  <si>
    <t>Seahawks 
@ Vikingss +5
Over / Under 40</t>
  </si>
  <si>
    <t>BeachBumBabs</t>
  </si>
  <si>
    <t>Aluisio</t>
  </si>
  <si>
    <t>Gwnwyzgy</t>
  </si>
  <si>
    <t>Steeldco</t>
  </si>
  <si>
    <t>FourFiveFace</t>
  </si>
  <si>
    <t>SOOPOO</t>
  </si>
  <si>
    <t>JML24</t>
  </si>
  <si>
    <t>Chiefs 
@ Pats -5
Over / Under 42</t>
  </si>
  <si>
    <t>Packers
@ Cardinals -7
Over / Under 50</t>
  </si>
  <si>
    <t xml:space="preserve"> Seahawks 
@ Panthers -2.5
Over / Under 44</t>
  </si>
  <si>
    <t>Steelers
@ Broncos -6.5
Over / Under 39</t>
  </si>
  <si>
    <t>Panthers</t>
  </si>
  <si>
    <t>Cardinals</t>
  </si>
  <si>
    <t>Broncos</t>
  </si>
  <si>
    <t>Pats</t>
  </si>
  <si>
    <t>Push</t>
  </si>
  <si>
    <t>Pats
@ Broncos +3
Over / Under 44.5</t>
  </si>
  <si>
    <t>Cardinals
@ Panthers -3
Over / Under 48</t>
  </si>
  <si>
    <t>Panthers
vs. Broncos +5.5
Over / Under 45</t>
  </si>
  <si>
    <t>-</t>
  </si>
  <si>
    <t>Yes</t>
  </si>
  <si>
    <t>No</t>
  </si>
  <si>
    <t>Y</t>
  </si>
  <si>
    <t>Super Bowl 50  @ Levi's Stadium in Santa Clara, California</t>
  </si>
  <si>
    <t>Over/Under Winner and 
Super Bowl Prop Winners:</t>
  </si>
  <si>
    <r>
      <rPr>
        <b/>
        <sz val="18"/>
        <color theme="1"/>
        <rFont val="Calibri"/>
        <family val="2"/>
        <scheme val="minor"/>
      </rPr>
      <t>W</t>
    </r>
    <r>
      <rPr>
        <b/>
        <sz val="16"/>
        <color theme="1"/>
        <rFont val="Calibri"/>
        <family val="2"/>
        <scheme val="minor"/>
      </rPr>
      <t>izard of</t>
    </r>
    <r>
      <rPr>
        <b/>
        <sz val="18"/>
        <color theme="1"/>
        <rFont val="Calibri"/>
        <family val="2"/>
        <scheme val="minor"/>
      </rPr>
      <t xml:space="preserve"> V</t>
    </r>
    <r>
      <rPr>
        <b/>
        <sz val="16"/>
        <color theme="1"/>
        <rFont val="Calibri"/>
        <family val="2"/>
        <scheme val="minor"/>
      </rPr>
      <t>egas 2015-2016 NFL Playoff Contest</t>
    </r>
  </si>
  <si>
    <r>
      <rPr>
        <b/>
        <sz val="18"/>
        <color theme="1"/>
        <rFont val="Calibri"/>
        <family val="2"/>
        <scheme val="minor"/>
      </rPr>
      <t>W</t>
    </r>
    <r>
      <rPr>
        <b/>
        <sz val="16"/>
        <color theme="1"/>
        <rFont val="Calibri"/>
        <family val="2"/>
        <scheme val="minor"/>
      </rPr>
      <t>izard of</t>
    </r>
    <r>
      <rPr>
        <b/>
        <sz val="18"/>
        <color theme="1"/>
        <rFont val="Calibri"/>
        <family val="2"/>
        <scheme val="minor"/>
      </rPr>
      <t xml:space="preserve"> V</t>
    </r>
    <r>
      <rPr>
        <b/>
        <sz val="16"/>
        <color theme="1"/>
        <rFont val="Calibri"/>
        <family val="2"/>
        <scheme val="minor"/>
      </rPr>
      <t>egas 2016-2017 NFL Playoff Contest</t>
    </r>
  </si>
  <si>
    <t>Raiders</t>
  </si>
  <si>
    <t>over</t>
  </si>
  <si>
    <t>Lions</t>
  </si>
  <si>
    <t>under</t>
  </si>
  <si>
    <t>Dolphins</t>
  </si>
  <si>
    <t>WatchMeWin</t>
  </si>
  <si>
    <t>JohnnyQ</t>
  </si>
  <si>
    <t>Wudged</t>
  </si>
  <si>
    <t>Paradigm</t>
  </si>
  <si>
    <t>Zourah</t>
  </si>
  <si>
    <t>AyeCaramba</t>
  </si>
  <si>
    <t>SM777</t>
  </si>
  <si>
    <t>Scottimus1</t>
  </si>
  <si>
    <t>Genwyzgy</t>
  </si>
  <si>
    <t>GWAE</t>
  </si>
  <si>
    <t>WizardofNothing</t>
  </si>
  <si>
    <t>PlayYourCardsRight</t>
  </si>
  <si>
    <t>OdiousGambit</t>
  </si>
  <si>
    <t>Miplet</t>
  </si>
  <si>
    <t>Giants</t>
  </si>
  <si>
    <t>TheoHuxtable</t>
  </si>
  <si>
    <t>Conference Championship Semi-Finals</t>
  </si>
  <si>
    <t>Seahawks
@ Falcons -5
Over / Under 51.5</t>
  </si>
  <si>
    <t>Texans
@ Patriots -16
Over / Under 44.5</t>
  </si>
  <si>
    <t xml:space="preserve"> Steelers 
@ Chiefs -1.5
Over / Under 44</t>
  </si>
  <si>
    <t>Packers 
@ Cowboys -4.5
Over / Under 52.5</t>
  </si>
  <si>
    <t>Falcons</t>
  </si>
  <si>
    <t>Cowboys</t>
  </si>
  <si>
    <t>Packers 
@ Falcons -5
Over / Under 61.5</t>
  </si>
  <si>
    <t>Steelers 
@ Patriots -6
Over / Under 50.5</t>
  </si>
  <si>
    <t>Falcons 
vs. Pats -3
Over / Under 59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</si>
</sst>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4" fillId="6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5" borderId="5" xfId="0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</cellXfs>
  <cellStyles count="1">
    <cellStyle name="Normal" xfId="0" builtinId="0"/>
  </cellStyles>
  <dxfs count="65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D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00B0F0"/>
  </sheetPr>
  <dimension ref="B1:XFC43"/>
  <sheetViews>
    <sheetView showGridLines="0" showRowColHeader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18" activeCellId="3" sqref="AD21:AO21 AD18:AE18 C21 C18"/>
    </sheetView>
  </sheetViews>
  <sheetFormatPr defaultColWidth="0" defaultRowHeight="15" customHeight="1" zeroHeight="1"/>
  <cols>
    <col min="1" max="1" width="2.140625" style="7" customWidth="1"/>
    <col min="2" max="2" width="5.28515625" style="7" customWidth="1"/>
    <col min="3" max="3" width="18.140625" style="7" customWidth="1"/>
    <col min="4" max="4" width="8.7109375" style="8" customWidth="1"/>
    <col min="5" max="5" width="5.28515625" style="8" customWidth="1"/>
    <col min="6" max="6" width="8.7109375" style="8" customWidth="1"/>
    <col min="7" max="7" width="5.5703125" style="8" customWidth="1"/>
    <col min="8" max="8" width="8.7109375" style="8" customWidth="1"/>
    <col min="9" max="9" width="5.5703125" style="8" customWidth="1"/>
    <col min="10" max="10" width="8.7109375" style="8" customWidth="1"/>
    <col min="11" max="11" width="5.5703125" style="8" customWidth="1"/>
    <col min="12" max="12" width="6" style="9" customWidth="1"/>
    <col min="13" max="13" width="1" style="7" customWidth="1"/>
    <col min="14" max="14" width="8.28515625" style="7" customWidth="1"/>
    <col min="15" max="15" width="5.5703125" style="7" customWidth="1"/>
    <col min="16" max="16" width="8.28515625" style="7" customWidth="1"/>
    <col min="17" max="17" width="5.5703125" style="7" customWidth="1"/>
    <col min="18" max="18" width="8.28515625" style="7" customWidth="1"/>
    <col min="19" max="19" width="5.5703125" style="7" customWidth="1"/>
    <col min="20" max="20" width="8.28515625" style="7" customWidth="1"/>
    <col min="21" max="21" width="5.5703125" style="7" customWidth="1"/>
    <col min="22" max="22" width="6" style="7" customWidth="1"/>
    <col min="23" max="23" width="1" style="7" customWidth="1"/>
    <col min="24" max="24" width="8.28515625" style="7" customWidth="1"/>
    <col min="25" max="25" width="5.5703125" style="7" customWidth="1"/>
    <col min="26" max="26" width="8.28515625" style="7" customWidth="1"/>
    <col min="27" max="27" width="5.5703125" style="7" customWidth="1"/>
    <col min="28" max="28" width="6" style="7" customWidth="1"/>
    <col min="29" max="29" width="1" style="7" customWidth="1"/>
    <col min="30" max="30" width="8.28515625" style="7" customWidth="1"/>
    <col min="31" max="31" width="5.5703125" style="7" customWidth="1"/>
    <col min="32" max="41" width="7.28515625" style="7" customWidth="1"/>
    <col min="42" max="42" width="6" style="7" customWidth="1"/>
    <col min="43" max="43" width="1.42578125" style="7" customWidth="1"/>
    <col min="44" max="16383" width="9.140625" style="7" hidden="1"/>
    <col min="16384" max="16384" width="1.5703125" style="7" customWidth="1"/>
  </cols>
  <sheetData>
    <row r="1" spans="2:42" ht="15" customHeight="1"/>
    <row r="2" spans="2:42" ht="28.5" customHeight="1">
      <c r="C2" s="23"/>
      <c r="D2" s="37" t="s">
        <v>71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2:42" ht="8.25" customHeight="1">
      <c r="B3" s="10"/>
      <c r="C3" s="10"/>
    </row>
    <row r="4" spans="2:42" ht="24.75" customHeight="1" thickBot="1">
      <c r="C4" s="11"/>
      <c r="D4" s="34" t="s">
        <v>19</v>
      </c>
      <c r="E4" s="35"/>
      <c r="F4" s="35"/>
      <c r="G4" s="35"/>
      <c r="H4" s="35"/>
      <c r="I4" s="35"/>
      <c r="J4" s="35"/>
      <c r="K4" s="35"/>
      <c r="L4" s="36"/>
      <c r="M4" s="15"/>
      <c r="N4" s="34" t="s">
        <v>8</v>
      </c>
      <c r="O4" s="35"/>
      <c r="P4" s="35"/>
      <c r="Q4" s="35"/>
      <c r="R4" s="35"/>
      <c r="S4" s="35"/>
      <c r="T4" s="35"/>
      <c r="U4" s="35"/>
      <c r="V4" s="36"/>
      <c r="W4" s="15"/>
      <c r="X4" s="34" t="s">
        <v>5</v>
      </c>
      <c r="Y4" s="35"/>
      <c r="Z4" s="35"/>
      <c r="AA4" s="35"/>
      <c r="AB4" s="36"/>
      <c r="AC4" s="15"/>
      <c r="AD4" s="34" t="s">
        <v>69</v>
      </c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</row>
    <row r="5" spans="2:42" ht="40.5" customHeight="1" thickTop="1">
      <c r="C5" s="16" t="s">
        <v>25</v>
      </c>
      <c r="D5" s="26" t="s">
        <v>27</v>
      </c>
      <c r="E5" s="27"/>
      <c r="F5" s="26" t="s">
        <v>28</v>
      </c>
      <c r="G5" s="27"/>
      <c r="H5" s="26" t="s">
        <v>45</v>
      </c>
      <c r="I5" s="27"/>
      <c r="J5" s="26" t="s">
        <v>29</v>
      </c>
      <c r="K5" s="28"/>
      <c r="L5" s="29" t="s">
        <v>4</v>
      </c>
      <c r="M5" s="15"/>
      <c r="N5" s="26" t="s">
        <v>53</v>
      </c>
      <c r="O5" s="28"/>
      <c r="P5" s="26" t="s">
        <v>54</v>
      </c>
      <c r="Q5" s="28"/>
      <c r="R5" s="26" t="s">
        <v>55</v>
      </c>
      <c r="S5" s="28"/>
      <c r="T5" s="26" t="s">
        <v>56</v>
      </c>
      <c r="U5" s="28"/>
      <c r="V5" s="38" t="s">
        <v>3</v>
      </c>
      <c r="W5" s="15"/>
      <c r="X5" s="26" t="s">
        <v>62</v>
      </c>
      <c r="Y5" s="27"/>
      <c r="Z5" s="26" t="s">
        <v>63</v>
      </c>
      <c r="AA5" s="27"/>
      <c r="AB5" s="38" t="s">
        <v>6</v>
      </c>
      <c r="AC5" s="15"/>
      <c r="AD5" s="26" t="s">
        <v>64</v>
      </c>
      <c r="AE5" s="27"/>
      <c r="AF5" s="40" t="s">
        <v>9</v>
      </c>
      <c r="AG5" s="40" t="s">
        <v>10</v>
      </c>
      <c r="AH5" s="40" t="s">
        <v>11</v>
      </c>
      <c r="AI5" s="40" t="s">
        <v>12</v>
      </c>
      <c r="AJ5" s="40" t="s">
        <v>13</v>
      </c>
      <c r="AK5" s="40" t="s">
        <v>14</v>
      </c>
      <c r="AL5" s="40" t="s">
        <v>15</v>
      </c>
      <c r="AM5" s="40" t="s">
        <v>16</v>
      </c>
      <c r="AN5" s="40" t="s">
        <v>17</v>
      </c>
      <c r="AO5" s="42" t="s">
        <v>18</v>
      </c>
      <c r="AP5" s="38" t="s">
        <v>7</v>
      </c>
    </row>
    <row r="6" spans="2:42" ht="24.75" customHeight="1">
      <c r="C6" s="16" t="s">
        <v>2</v>
      </c>
      <c r="D6" s="32" t="s">
        <v>31</v>
      </c>
      <c r="E6" s="33"/>
      <c r="F6" s="32" t="s">
        <v>38</v>
      </c>
      <c r="G6" s="33"/>
      <c r="H6" s="32" t="s">
        <v>35</v>
      </c>
      <c r="I6" s="33"/>
      <c r="J6" s="32" t="s">
        <v>36</v>
      </c>
      <c r="K6" s="33"/>
      <c r="L6" s="30"/>
      <c r="M6" s="15"/>
      <c r="N6" s="32" t="s">
        <v>60</v>
      </c>
      <c r="O6" s="33"/>
      <c r="P6" s="32" t="s">
        <v>36</v>
      </c>
      <c r="Q6" s="33"/>
      <c r="R6" s="32" t="s">
        <v>57</v>
      </c>
      <c r="S6" s="33"/>
      <c r="T6" s="32" t="s">
        <v>59</v>
      </c>
      <c r="U6" s="33"/>
      <c r="V6" s="39"/>
      <c r="W6" s="15"/>
      <c r="X6" s="32" t="s">
        <v>59</v>
      </c>
      <c r="Y6" s="33"/>
      <c r="Z6" s="32" t="s">
        <v>57</v>
      </c>
      <c r="AA6" s="33"/>
      <c r="AB6" s="39"/>
      <c r="AC6" s="15"/>
      <c r="AD6" s="32" t="s">
        <v>59</v>
      </c>
      <c r="AE6" s="33"/>
      <c r="AF6" s="41"/>
      <c r="AG6" s="41"/>
      <c r="AH6" s="41"/>
      <c r="AI6" s="41"/>
      <c r="AJ6" s="41"/>
      <c r="AK6" s="41"/>
      <c r="AL6" s="41"/>
      <c r="AM6" s="41"/>
      <c r="AN6" s="41"/>
      <c r="AO6" s="43"/>
      <c r="AP6" s="39"/>
    </row>
    <row r="7" spans="2:42" ht="29.25" customHeight="1">
      <c r="B7" s="17" t="s">
        <v>24</v>
      </c>
      <c r="C7" s="21" t="s">
        <v>70</v>
      </c>
      <c r="D7" s="32" t="s">
        <v>32</v>
      </c>
      <c r="E7" s="33"/>
      <c r="F7" s="32" t="s">
        <v>32</v>
      </c>
      <c r="G7" s="33"/>
      <c r="H7" s="32" t="s">
        <v>32</v>
      </c>
      <c r="I7" s="33"/>
      <c r="J7" s="32" t="s">
        <v>34</v>
      </c>
      <c r="K7" s="33"/>
      <c r="L7" s="31"/>
      <c r="M7" s="15"/>
      <c r="N7" s="32" t="s">
        <v>34</v>
      </c>
      <c r="O7" s="33"/>
      <c r="P7" s="32" t="s">
        <v>32</v>
      </c>
      <c r="Q7" s="33"/>
      <c r="R7" s="32" t="s">
        <v>34</v>
      </c>
      <c r="S7" s="33"/>
      <c r="T7" s="32" t="s">
        <v>61</v>
      </c>
      <c r="U7" s="33"/>
      <c r="V7" s="39"/>
      <c r="W7" s="15"/>
      <c r="X7" s="32" t="s">
        <v>32</v>
      </c>
      <c r="Y7" s="33"/>
      <c r="Z7" s="32" t="s">
        <v>34</v>
      </c>
      <c r="AA7" s="33"/>
      <c r="AB7" s="39"/>
      <c r="AC7" s="15"/>
      <c r="AD7" s="32" t="s">
        <v>32</v>
      </c>
      <c r="AE7" s="33"/>
      <c r="AF7" s="14" t="s">
        <v>66</v>
      </c>
      <c r="AG7" s="14" t="s">
        <v>67</v>
      </c>
      <c r="AH7" s="14" t="s">
        <v>66</v>
      </c>
      <c r="AI7" s="14" t="s">
        <v>66</v>
      </c>
      <c r="AJ7" s="14" t="s">
        <v>67</v>
      </c>
      <c r="AK7" s="14" t="s">
        <v>67</v>
      </c>
      <c r="AL7" s="14" t="s">
        <v>66</v>
      </c>
      <c r="AM7" s="14" t="s">
        <v>66</v>
      </c>
      <c r="AN7" s="14" t="s">
        <v>67</v>
      </c>
      <c r="AO7" s="14" t="s">
        <v>66</v>
      </c>
      <c r="AP7" s="39"/>
    </row>
    <row r="8" spans="2:42" ht="21" customHeight="1">
      <c r="B8" s="18">
        <f t="shared" ref="B8:B21" si="0">SUM(L8,V8,AB8,AP8)</f>
        <v>31</v>
      </c>
      <c r="C8" s="2" t="s">
        <v>50</v>
      </c>
      <c r="D8" s="4" t="s">
        <v>43</v>
      </c>
      <c r="E8" s="4" t="s">
        <v>32</v>
      </c>
      <c r="F8" s="4" t="s">
        <v>38</v>
      </c>
      <c r="G8" s="4" t="s">
        <v>32</v>
      </c>
      <c r="H8" s="4" t="s">
        <v>35</v>
      </c>
      <c r="I8" s="4" t="s">
        <v>32</v>
      </c>
      <c r="J8" s="4" t="s">
        <v>36</v>
      </c>
      <c r="K8" s="12" t="s">
        <v>32</v>
      </c>
      <c r="L8" s="19">
        <f t="shared" ref="L8:L21" si="1">COUNTIF($D$6,D8) + COUNTIF($D$7,E8) + COUNTIF($F$6,F8) + COUNTIF($F$7,G8) + COUNTIF($H$6,H8) + COUNTIF($H$7,I8) + COUNTIF($J$6,J8) + COUNTIF($J$7,K8)</f>
        <v>6</v>
      </c>
      <c r="M8" s="15"/>
      <c r="N8" s="4" t="s">
        <v>31</v>
      </c>
      <c r="O8" s="4" t="s">
        <v>34</v>
      </c>
      <c r="P8" s="4" t="s">
        <v>36</v>
      </c>
      <c r="Q8" s="4" t="s">
        <v>32</v>
      </c>
      <c r="R8" s="4" t="s">
        <v>57</v>
      </c>
      <c r="S8" s="4" t="s">
        <v>34</v>
      </c>
      <c r="T8" s="4" t="s">
        <v>33</v>
      </c>
      <c r="U8" s="12" t="s">
        <v>34</v>
      </c>
      <c r="V8" s="19">
        <f t="shared" ref="V8:V21" si="2">COUNTIF($N$6,N8) + COUNTIF($N$7,O8) + COUNTIF($P$6,P8) + COUNTIF($P$7,Q8) + COUNTIF($R$6,R8) + COUNTIF($R$7,S8) + COUNTIF($T$6,T8) + COUNTIF($T$7,U8)</f>
        <v>5</v>
      </c>
      <c r="W8" s="15"/>
      <c r="X8" s="12" t="s">
        <v>60</v>
      </c>
      <c r="Y8" s="12" t="s">
        <v>32</v>
      </c>
      <c r="Z8" s="12" t="s">
        <v>58</v>
      </c>
      <c r="AA8" s="12" t="s">
        <v>34</v>
      </c>
      <c r="AB8" s="19">
        <f t="shared" ref="AB8:AB20" si="3">(COUNTIF($X$6,X8) + COUNTIF($X$7,Y8) + COUNTIF($Z$6,Z8) + COUNTIF($Z$7,AA8)) *2</f>
        <v>4</v>
      </c>
      <c r="AC8" s="15"/>
      <c r="AD8" s="4" t="s">
        <v>59</v>
      </c>
      <c r="AE8" s="4" t="s">
        <v>32</v>
      </c>
      <c r="AF8" s="4" t="s">
        <v>67</v>
      </c>
      <c r="AG8" s="4" t="s">
        <v>68</v>
      </c>
      <c r="AH8" s="4" t="s">
        <v>66</v>
      </c>
      <c r="AI8" s="4" t="s">
        <v>66</v>
      </c>
      <c r="AJ8" s="4" t="s">
        <v>67</v>
      </c>
      <c r="AK8" s="4" t="s">
        <v>67</v>
      </c>
      <c r="AL8" s="4" t="s">
        <v>66</v>
      </c>
      <c r="AM8" s="4" t="s">
        <v>66</v>
      </c>
      <c r="AN8" s="4" t="s">
        <v>67</v>
      </c>
      <c r="AO8" s="4" t="s">
        <v>66</v>
      </c>
      <c r="AP8" s="19">
        <f t="shared" ref="AP8:AP21" si="4">(COUNTIF($AD$6,AD8) + COUNTIF($AD$7,AE8)) *4 + COUNTIF($AF$7,AF8) + COUNTIF($AG$7,AG8) + COUNTIF($AH$7,AH8) + COUNTIF($AI$7,AI8) + COUNTIF($AJ$7,AJ8) + COUNTIF($AK$7,AK8) + COUNTIF($AL$7,AL8) + COUNTIF($AM$7,AM8) + COUNTIF($AN$7,AN8) + COUNTIF($AO$7,AO8)</f>
        <v>16</v>
      </c>
    </row>
    <row r="9" spans="2:42" ht="21" customHeight="1">
      <c r="B9" s="18">
        <f t="shared" si="0"/>
        <v>28</v>
      </c>
      <c r="C9" s="2" t="s">
        <v>0</v>
      </c>
      <c r="D9" s="4" t="s">
        <v>31</v>
      </c>
      <c r="E9" s="4" t="s">
        <v>32</v>
      </c>
      <c r="F9" s="4" t="s">
        <v>38</v>
      </c>
      <c r="G9" s="4" t="s">
        <v>32</v>
      </c>
      <c r="H9" s="4" t="s">
        <v>35</v>
      </c>
      <c r="I9" s="4" t="s">
        <v>32</v>
      </c>
      <c r="J9" s="4" t="s">
        <v>39</v>
      </c>
      <c r="K9" s="12" t="s">
        <v>32</v>
      </c>
      <c r="L9" s="19">
        <f t="shared" si="1"/>
        <v>6</v>
      </c>
      <c r="M9" s="15"/>
      <c r="N9" s="4" t="s">
        <v>31</v>
      </c>
      <c r="O9" s="4" t="s">
        <v>32</v>
      </c>
      <c r="P9" s="4" t="s">
        <v>36</v>
      </c>
      <c r="Q9" s="4" t="s">
        <v>32</v>
      </c>
      <c r="R9" s="4" t="s">
        <v>44</v>
      </c>
      <c r="S9" s="4" t="s">
        <v>32</v>
      </c>
      <c r="T9" s="4" t="s">
        <v>59</v>
      </c>
      <c r="U9" s="12" t="s">
        <v>32</v>
      </c>
      <c r="V9" s="19">
        <f t="shared" si="2"/>
        <v>3</v>
      </c>
      <c r="W9" s="15"/>
      <c r="X9" s="12" t="s">
        <v>59</v>
      </c>
      <c r="Y9" s="12" t="s">
        <v>32</v>
      </c>
      <c r="Z9" s="12" t="s">
        <v>57</v>
      </c>
      <c r="AA9" s="12" t="s">
        <v>32</v>
      </c>
      <c r="AB9" s="19">
        <f t="shared" si="3"/>
        <v>6</v>
      </c>
      <c r="AC9" s="15"/>
      <c r="AD9" s="4" t="s">
        <v>59</v>
      </c>
      <c r="AE9" s="4" t="s">
        <v>32</v>
      </c>
      <c r="AF9" s="4" t="s">
        <v>66</v>
      </c>
      <c r="AG9" s="4" t="s">
        <v>67</v>
      </c>
      <c r="AH9" s="4" t="s">
        <v>67</v>
      </c>
      <c r="AI9" s="4" t="s">
        <v>66</v>
      </c>
      <c r="AJ9" s="4" t="s">
        <v>67</v>
      </c>
      <c r="AK9" s="4" t="s">
        <v>66</v>
      </c>
      <c r="AL9" s="4" t="s">
        <v>67</v>
      </c>
      <c r="AM9" s="4" t="s">
        <v>66</v>
      </c>
      <c r="AN9" s="4" t="s">
        <v>66</v>
      </c>
      <c r="AO9" s="4" t="s">
        <v>67</v>
      </c>
      <c r="AP9" s="19">
        <f t="shared" si="4"/>
        <v>13</v>
      </c>
    </row>
    <row r="10" spans="2:42" ht="21" customHeight="1">
      <c r="B10" s="18">
        <f t="shared" si="0"/>
        <v>27</v>
      </c>
      <c r="C10" s="2" t="s">
        <v>52</v>
      </c>
      <c r="D10" s="4" t="s">
        <v>43</v>
      </c>
      <c r="E10" s="4" t="s">
        <v>32</v>
      </c>
      <c r="F10" s="4" t="s">
        <v>33</v>
      </c>
      <c r="G10" s="4" t="s">
        <v>32</v>
      </c>
      <c r="H10" s="6" t="s">
        <v>44</v>
      </c>
      <c r="I10" s="4" t="s">
        <v>34</v>
      </c>
      <c r="J10" s="4" t="s">
        <v>36</v>
      </c>
      <c r="K10" s="12" t="s">
        <v>32</v>
      </c>
      <c r="L10" s="19">
        <f t="shared" si="1"/>
        <v>3</v>
      </c>
      <c r="M10" s="15"/>
      <c r="N10" s="4" t="s">
        <v>31</v>
      </c>
      <c r="O10" s="4" t="s">
        <v>32</v>
      </c>
      <c r="P10" s="4" t="s">
        <v>36</v>
      </c>
      <c r="Q10" s="4" t="s">
        <v>32</v>
      </c>
      <c r="R10" s="4" t="s">
        <v>44</v>
      </c>
      <c r="S10" s="4" t="s">
        <v>34</v>
      </c>
      <c r="T10" s="4" t="s">
        <v>59</v>
      </c>
      <c r="U10" s="12" t="s">
        <v>34</v>
      </c>
      <c r="V10" s="19">
        <f t="shared" si="2"/>
        <v>4</v>
      </c>
      <c r="W10" s="15"/>
      <c r="X10" s="12" t="s">
        <v>59</v>
      </c>
      <c r="Y10" s="12" t="s">
        <v>32</v>
      </c>
      <c r="Z10" s="12" t="s">
        <v>57</v>
      </c>
      <c r="AA10" s="12" t="s">
        <v>32</v>
      </c>
      <c r="AB10" s="19">
        <f t="shared" si="3"/>
        <v>6</v>
      </c>
      <c r="AC10" s="15"/>
      <c r="AD10" s="4" t="s">
        <v>59</v>
      </c>
      <c r="AE10" s="4" t="s">
        <v>32</v>
      </c>
      <c r="AF10" s="4" t="s">
        <v>66</v>
      </c>
      <c r="AG10" s="4" t="s">
        <v>68</v>
      </c>
      <c r="AH10" s="4" t="s">
        <v>66</v>
      </c>
      <c r="AI10" s="4" t="s">
        <v>66</v>
      </c>
      <c r="AJ10" s="4" t="s">
        <v>67</v>
      </c>
      <c r="AK10" s="4" t="s">
        <v>66</v>
      </c>
      <c r="AL10" s="4" t="s">
        <v>66</v>
      </c>
      <c r="AM10" s="4" t="s">
        <v>66</v>
      </c>
      <c r="AN10" s="4" t="s">
        <v>66</v>
      </c>
      <c r="AO10" s="4" t="s">
        <v>67</v>
      </c>
      <c r="AP10" s="19">
        <f t="shared" si="4"/>
        <v>14</v>
      </c>
    </row>
    <row r="11" spans="2:42" ht="21" customHeight="1">
      <c r="B11" s="18">
        <f t="shared" si="0"/>
        <v>25</v>
      </c>
      <c r="C11" s="2" t="s">
        <v>49</v>
      </c>
      <c r="D11" s="4" t="s">
        <v>43</v>
      </c>
      <c r="E11" s="4" t="s">
        <v>34</v>
      </c>
      <c r="F11" s="4" t="s">
        <v>38</v>
      </c>
      <c r="G11" s="4" t="s">
        <v>32</v>
      </c>
      <c r="H11" s="4" t="s">
        <v>44</v>
      </c>
      <c r="I11" s="4" t="s">
        <v>34</v>
      </c>
      <c r="J11" s="4" t="s">
        <v>39</v>
      </c>
      <c r="K11" s="12" t="s">
        <v>34</v>
      </c>
      <c r="L11" s="19">
        <f t="shared" si="1"/>
        <v>3</v>
      </c>
      <c r="M11" s="15"/>
      <c r="N11" s="4" t="s">
        <v>31</v>
      </c>
      <c r="O11" s="4" t="s">
        <v>34</v>
      </c>
      <c r="P11" s="4" t="s">
        <v>58</v>
      </c>
      <c r="Q11" s="4" t="s">
        <v>34</v>
      </c>
      <c r="R11" s="4" t="s">
        <v>57</v>
      </c>
      <c r="S11" s="4" t="s">
        <v>34</v>
      </c>
      <c r="T11" s="4" t="s">
        <v>59</v>
      </c>
      <c r="U11" s="12" t="s">
        <v>32</v>
      </c>
      <c r="V11" s="19">
        <f t="shared" si="2"/>
        <v>4</v>
      </c>
      <c r="W11" s="15"/>
      <c r="X11" s="12" t="s">
        <v>59</v>
      </c>
      <c r="Y11" s="12" t="s">
        <v>34</v>
      </c>
      <c r="Z11" s="12" t="s">
        <v>57</v>
      </c>
      <c r="AA11" s="12" t="s">
        <v>34</v>
      </c>
      <c r="AB11" s="19">
        <f t="shared" si="3"/>
        <v>6</v>
      </c>
      <c r="AC11" s="15"/>
      <c r="AD11" s="4" t="s">
        <v>57</v>
      </c>
      <c r="AE11" s="4" t="s">
        <v>32</v>
      </c>
      <c r="AF11" s="4" t="s">
        <v>67</v>
      </c>
      <c r="AG11" s="4" t="s">
        <v>67</v>
      </c>
      <c r="AH11" s="4" t="s">
        <v>66</v>
      </c>
      <c r="AI11" s="4" t="s">
        <v>66</v>
      </c>
      <c r="AJ11" s="4" t="s">
        <v>67</v>
      </c>
      <c r="AK11" s="4" t="s">
        <v>67</v>
      </c>
      <c r="AL11" s="4" t="s">
        <v>66</v>
      </c>
      <c r="AM11" s="4" t="s">
        <v>66</v>
      </c>
      <c r="AN11" s="4" t="s">
        <v>67</v>
      </c>
      <c r="AO11" s="4" t="s">
        <v>67</v>
      </c>
      <c r="AP11" s="19">
        <f t="shared" si="4"/>
        <v>12</v>
      </c>
    </row>
    <row r="12" spans="2:42" ht="21" customHeight="1">
      <c r="B12" s="18">
        <f t="shared" si="0"/>
        <v>22</v>
      </c>
      <c r="C12" s="2" t="s">
        <v>46</v>
      </c>
      <c r="D12" s="4" t="s">
        <v>31</v>
      </c>
      <c r="E12" s="4" t="s">
        <v>34</v>
      </c>
      <c r="F12" s="4" t="s">
        <v>33</v>
      </c>
      <c r="G12" s="4" t="s">
        <v>32</v>
      </c>
      <c r="H12" s="4" t="s">
        <v>35</v>
      </c>
      <c r="I12" s="4" t="s">
        <v>34</v>
      </c>
      <c r="J12" s="4" t="s">
        <v>36</v>
      </c>
      <c r="K12" s="12" t="s">
        <v>34</v>
      </c>
      <c r="L12" s="19">
        <f t="shared" si="1"/>
        <v>5</v>
      </c>
      <c r="M12" s="15"/>
      <c r="N12" s="4" t="s">
        <v>31</v>
      </c>
      <c r="O12" s="4" t="s">
        <v>32</v>
      </c>
      <c r="P12" s="4" t="s">
        <v>58</v>
      </c>
      <c r="Q12" s="4" t="s">
        <v>32</v>
      </c>
      <c r="R12" s="4" t="s">
        <v>57</v>
      </c>
      <c r="S12" s="4" t="s">
        <v>34</v>
      </c>
      <c r="T12" s="4" t="s">
        <v>59</v>
      </c>
      <c r="U12" s="12" t="s">
        <v>34</v>
      </c>
      <c r="V12" s="19">
        <f t="shared" si="2"/>
        <v>4</v>
      </c>
      <c r="W12" s="15"/>
      <c r="X12" s="12" t="s">
        <v>60</v>
      </c>
      <c r="Y12" s="12" t="s">
        <v>32</v>
      </c>
      <c r="Z12" s="12" t="s">
        <v>58</v>
      </c>
      <c r="AA12" s="12" t="s">
        <v>34</v>
      </c>
      <c r="AB12" s="19">
        <f t="shared" si="3"/>
        <v>4</v>
      </c>
      <c r="AC12" s="15"/>
      <c r="AD12" s="4" t="s">
        <v>59</v>
      </c>
      <c r="AE12" s="4" t="s">
        <v>34</v>
      </c>
      <c r="AF12" s="4" t="s">
        <v>66</v>
      </c>
      <c r="AG12" s="4" t="s">
        <v>67</v>
      </c>
      <c r="AH12" s="4" t="s">
        <v>67</v>
      </c>
      <c r="AI12" s="4" t="s">
        <v>66</v>
      </c>
      <c r="AJ12" s="4" t="s">
        <v>66</v>
      </c>
      <c r="AK12" s="4" t="s">
        <v>66</v>
      </c>
      <c r="AL12" s="4" t="s">
        <v>66</v>
      </c>
      <c r="AM12" s="4" t="s">
        <v>67</v>
      </c>
      <c r="AN12" s="4" t="s">
        <v>66</v>
      </c>
      <c r="AO12" s="4" t="s">
        <v>66</v>
      </c>
      <c r="AP12" s="19">
        <f t="shared" si="4"/>
        <v>9</v>
      </c>
    </row>
    <row r="13" spans="2:42" ht="21" customHeight="1">
      <c r="B13" s="18">
        <f t="shared" si="0"/>
        <v>22</v>
      </c>
      <c r="C13" s="2" t="s">
        <v>51</v>
      </c>
      <c r="D13" s="4" t="s">
        <v>43</v>
      </c>
      <c r="E13" s="4" t="s">
        <v>34</v>
      </c>
      <c r="F13" s="4" t="s">
        <v>33</v>
      </c>
      <c r="G13" s="4" t="s">
        <v>32</v>
      </c>
      <c r="H13" s="4" t="s">
        <v>35</v>
      </c>
      <c r="I13" s="4" t="s">
        <v>34</v>
      </c>
      <c r="J13" s="4" t="s">
        <v>36</v>
      </c>
      <c r="K13" s="12" t="s">
        <v>34</v>
      </c>
      <c r="L13" s="19">
        <f t="shared" si="1"/>
        <v>4</v>
      </c>
      <c r="M13" s="15"/>
      <c r="N13" s="4" t="s">
        <v>31</v>
      </c>
      <c r="O13" s="4" t="s">
        <v>34</v>
      </c>
      <c r="P13" s="4" t="s">
        <v>36</v>
      </c>
      <c r="Q13" s="4" t="s">
        <v>32</v>
      </c>
      <c r="R13" s="4" t="s">
        <v>57</v>
      </c>
      <c r="S13" s="4" t="s">
        <v>34</v>
      </c>
      <c r="T13" s="4" t="s">
        <v>33</v>
      </c>
      <c r="U13" s="12" t="s">
        <v>32</v>
      </c>
      <c r="V13" s="19">
        <f t="shared" si="2"/>
        <v>5</v>
      </c>
      <c r="W13" s="15"/>
      <c r="X13" s="12" t="s">
        <v>60</v>
      </c>
      <c r="Y13" s="12" t="s">
        <v>32</v>
      </c>
      <c r="Z13" s="12" t="s">
        <v>57</v>
      </c>
      <c r="AA13" s="12" t="s">
        <v>34</v>
      </c>
      <c r="AB13" s="19">
        <f t="shared" si="3"/>
        <v>6</v>
      </c>
      <c r="AC13" s="15"/>
      <c r="AD13" s="4" t="s">
        <v>57</v>
      </c>
      <c r="AE13" s="4" t="s">
        <v>34</v>
      </c>
      <c r="AF13" s="4" t="s">
        <v>66</v>
      </c>
      <c r="AG13" s="4" t="s">
        <v>67</v>
      </c>
      <c r="AH13" s="4" t="s">
        <v>67</v>
      </c>
      <c r="AI13" s="4" t="s">
        <v>66</v>
      </c>
      <c r="AJ13" s="4" t="s">
        <v>67</v>
      </c>
      <c r="AK13" s="4" t="s">
        <v>67</v>
      </c>
      <c r="AL13" s="4" t="s">
        <v>67</v>
      </c>
      <c r="AM13" s="4" t="s">
        <v>66</v>
      </c>
      <c r="AN13" s="4" t="s">
        <v>66</v>
      </c>
      <c r="AO13" s="4" t="s">
        <v>66</v>
      </c>
      <c r="AP13" s="19">
        <f t="shared" si="4"/>
        <v>7</v>
      </c>
    </row>
    <row r="14" spans="2:42" ht="21" customHeight="1">
      <c r="B14" s="18">
        <f t="shared" si="0"/>
        <v>21</v>
      </c>
      <c r="C14" s="2" t="s">
        <v>41</v>
      </c>
      <c r="D14" s="4" t="s">
        <v>31</v>
      </c>
      <c r="E14" s="4" t="s">
        <v>34</v>
      </c>
      <c r="F14" s="4" t="s">
        <v>38</v>
      </c>
      <c r="G14" s="4" t="s">
        <v>32</v>
      </c>
      <c r="H14" s="4" t="s">
        <v>35</v>
      </c>
      <c r="I14" s="4" t="s">
        <v>32</v>
      </c>
      <c r="J14" s="4" t="s">
        <v>36</v>
      </c>
      <c r="K14" s="12" t="s">
        <v>34</v>
      </c>
      <c r="L14" s="19">
        <f t="shared" si="1"/>
        <v>7</v>
      </c>
      <c r="M14" s="15"/>
      <c r="N14" s="4" t="s">
        <v>31</v>
      </c>
      <c r="O14" s="4" t="s">
        <v>34</v>
      </c>
      <c r="P14" s="4" t="s">
        <v>58</v>
      </c>
      <c r="Q14" s="4" t="s">
        <v>32</v>
      </c>
      <c r="R14" s="4" t="s">
        <v>57</v>
      </c>
      <c r="S14" s="4" t="s">
        <v>32</v>
      </c>
      <c r="T14" s="4" t="s">
        <v>59</v>
      </c>
      <c r="U14" s="12" t="s">
        <v>34</v>
      </c>
      <c r="V14" s="19">
        <f t="shared" si="2"/>
        <v>4</v>
      </c>
      <c r="W14" s="15"/>
      <c r="X14" s="12" t="s">
        <v>59</v>
      </c>
      <c r="Y14" s="12" t="s">
        <v>34</v>
      </c>
      <c r="Z14" s="12" t="s">
        <v>58</v>
      </c>
      <c r="AA14" s="12" t="s">
        <v>32</v>
      </c>
      <c r="AB14" s="19">
        <f t="shared" si="3"/>
        <v>2</v>
      </c>
      <c r="AC14" s="15"/>
      <c r="AD14" s="4" t="s">
        <v>59</v>
      </c>
      <c r="AE14" s="4" t="s">
        <v>34</v>
      </c>
      <c r="AF14" s="4" t="s">
        <v>67</v>
      </c>
      <c r="AG14" s="4" t="s">
        <v>67</v>
      </c>
      <c r="AH14" s="4" t="s">
        <v>67</v>
      </c>
      <c r="AI14" s="4" t="s">
        <v>67</v>
      </c>
      <c r="AJ14" s="4" t="s">
        <v>66</v>
      </c>
      <c r="AK14" s="4" t="s">
        <v>66</v>
      </c>
      <c r="AL14" s="4" t="s">
        <v>66</v>
      </c>
      <c r="AM14" s="4" t="s">
        <v>67</v>
      </c>
      <c r="AN14" s="4" t="s">
        <v>67</v>
      </c>
      <c r="AO14" s="4" t="s">
        <v>66</v>
      </c>
      <c r="AP14" s="19">
        <f t="shared" si="4"/>
        <v>8</v>
      </c>
    </row>
    <row r="15" spans="2:42" ht="21" customHeight="1">
      <c r="B15" s="18">
        <f t="shared" si="0"/>
        <v>20</v>
      </c>
      <c r="C15" s="2" t="s">
        <v>42</v>
      </c>
      <c r="D15" s="4" t="s">
        <v>43</v>
      </c>
      <c r="E15" s="4" t="s">
        <v>32</v>
      </c>
      <c r="F15" s="4" t="s">
        <v>38</v>
      </c>
      <c r="G15" s="4" t="s">
        <v>32</v>
      </c>
      <c r="H15" s="4" t="s">
        <v>44</v>
      </c>
      <c r="I15" s="4" t="s">
        <v>34</v>
      </c>
      <c r="J15" s="4" t="s">
        <v>36</v>
      </c>
      <c r="K15" s="12" t="s">
        <v>32</v>
      </c>
      <c r="L15" s="19">
        <f t="shared" si="1"/>
        <v>4</v>
      </c>
      <c r="M15" s="15"/>
      <c r="N15" s="4" t="s">
        <v>31</v>
      </c>
      <c r="O15" s="4" t="s">
        <v>34</v>
      </c>
      <c r="P15" s="4" t="s">
        <v>36</v>
      </c>
      <c r="Q15" s="4" t="s">
        <v>32</v>
      </c>
      <c r="R15" s="4" t="s">
        <v>57</v>
      </c>
      <c r="S15" s="4" t="s">
        <v>34</v>
      </c>
      <c r="T15" s="4" t="s">
        <v>59</v>
      </c>
      <c r="U15" s="12" t="s">
        <v>34</v>
      </c>
      <c r="V15" s="19">
        <f t="shared" si="2"/>
        <v>6</v>
      </c>
      <c r="W15" s="15"/>
      <c r="X15" s="12" t="s">
        <v>60</v>
      </c>
      <c r="Y15" s="12" t="s">
        <v>34</v>
      </c>
      <c r="Z15" s="12" t="s">
        <v>57</v>
      </c>
      <c r="AA15" s="12" t="s">
        <v>34</v>
      </c>
      <c r="AB15" s="19">
        <f t="shared" si="3"/>
        <v>4</v>
      </c>
      <c r="AC15" s="15"/>
      <c r="AD15" s="4" t="s">
        <v>57</v>
      </c>
      <c r="AE15" s="4" t="s">
        <v>34</v>
      </c>
      <c r="AF15" s="4" t="s">
        <v>67</v>
      </c>
      <c r="AG15" s="4" t="s">
        <v>67</v>
      </c>
      <c r="AH15" s="4" t="s">
        <v>66</v>
      </c>
      <c r="AI15" s="4" t="s">
        <v>67</v>
      </c>
      <c r="AJ15" s="4" t="s">
        <v>67</v>
      </c>
      <c r="AK15" s="4" t="s">
        <v>67</v>
      </c>
      <c r="AL15" s="4" t="s">
        <v>67</v>
      </c>
      <c r="AM15" s="4" t="s">
        <v>66</v>
      </c>
      <c r="AN15" s="4" t="s">
        <v>67</v>
      </c>
      <c r="AO15" s="4" t="s">
        <v>67</v>
      </c>
      <c r="AP15" s="19">
        <f t="shared" si="4"/>
        <v>6</v>
      </c>
    </row>
    <row r="16" spans="2:42" ht="21" customHeight="1">
      <c r="B16" s="18">
        <f t="shared" si="0"/>
        <v>19</v>
      </c>
      <c r="C16" s="2" t="s">
        <v>37</v>
      </c>
      <c r="D16" s="4" t="s">
        <v>31</v>
      </c>
      <c r="E16" s="4" t="s">
        <v>32</v>
      </c>
      <c r="F16" s="4" t="s">
        <v>38</v>
      </c>
      <c r="G16" s="4" t="s">
        <v>32</v>
      </c>
      <c r="H16" s="4" t="s">
        <v>35</v>
      </c>
      <c r="I16" s="4" t="s">
        <v>32</v>
      </c>
      <c r="J16" s="4" t="s">
        <v>36</v>
      </c>
      <c r="K16" s="12" t="s">
        <v>34</v>
      </c>
      <c r="L16" s="19">
        <f t="shared" si="1"/>
        <v>8</v>
      </c>
      <c r="M16" s="15"/>
      <c r="N16" s="4" t="s">
        <v>31</v>
      </c>
      <c r="O16" s="4" t="s">
        <v>34</v>
      </c>
      <c r="P16" s="4" t="s">
        <v>58</v>
      </c>
      <c r="Q16" s="4" t="s">
        <v>34</v>
      </c>
      <c r="R16" s="4" t="s">
        <v>57</v>
      </c>
      <c r="S16" s="4" t="s">
        <v>32</v>
      </c>
      <c r="T16" s="4" t="s">
        <v>33</v>
      </c>
      <c r="U16" s="12" t="s">
        <v>34</v>
      </c>
      <c r="V16" s="19">
        <f t="shared" si="2"/>
        <v>2</v>
      </c>
      <c r="W16" s="15"/>
      <c r="X16" s="12" t="s">
        <v>60</v>
      </c>
      <c r="Y16" s="12" t="s">
        <v>32</v>
      </c>
      <c r="Z16" s="12" t="s">
        <v>58</v>
      </c>
      <c r="AA16" s="12" t="s">
        <v>34</v>
      </c>
      <c r="AB16" s="19">
        <f t="shared" si="3"/>
        <v>4</v>
      </c>
      <c r="AC16" s="15"/>
      <c r="AD16" s="4" t="s">
        <v>57</v>
      </c>
      <c r="AE16" s="4" t="s">
        <v>34</v>
      </c>
      <c r="AF16" s="4" t="s">
        <v>67</v>
      </c>
      <c r="AG16" s="4" t="s">
        <v>67</v>
      </c>
      <c r="AH16" s="4" t="s">
        <v>67</v>
      </c>
      <c r="AI16" s="4" t="s">
        <v>66</v>
      </c>
      <c r="AJ16" s="4" t="s">
        <v>67</v>
      </c>
      <c r="AK16" s="4" t="s">
        <v>67</v>
      </c>
      <c r="AL16" s="4" t="s">
        <v>67</v>
      </c>
      <c r="AM16" s="4" t="s">
        <v>66</v>
      </c>
      <c r="AN16" s="4" t="s">
        <v>66</v>
      </c>
      <c r="AO16" s="4" t="s">
        <v>67</v>
      </c>
      <c r="AP16" s="19">
        <f t="shared" si="4"/>
        <v>5</v>
      </c>
    </row>
    <row r="17" spans="2:42" ht="21" customHeight="1">
      <c r="B17" s="18">
        <f t="shared" si="0"/>
        <v>17</v>
      </c>
      <c r="C17" s="2" t="s">
        <v>47</v>
      </c>
      <c r="D17" s="4" t="s">
        <v>31</v>
      </c>
      <c r="E17" s="4" t="s">
        <v>32</v>
      </c>
      <c r="F17" s="4" t="s">
        <v>33</v>
      </c>
      <c r="G17" s="4" t="s">
        <v>34</v>
      </c>
      <c r="H17" s="4" t="s">
        <v>44</v>
      </c>
      <c r="I17" s="4" t="s">
        <v>32</v>
      </c>
      <c r="J17" s="4" t="s">
        <v>36</v>
      </c>
      <c r="K17" s="12" t="s">
        <v>32</v>
      </c>
      <c r="L17" s="19">
        <f t="shared" si="1"/>
        <v>4</v>
      </c>
      <c r="M17" s="15"/>
      <c r="N17" s="4" t="s">
        <v>60</v>
      </c>
      <c r="O17" s="4" t="s">
        <v>32</v>
      </c>
      <c r="P17" s="4" t="s">
        <v>36</v>
      </c>
      <c r="Q17" s="4" t="s">
        <v>32</v>
      </c>
      <c r="R17" s="4" t="s">
        <v>44</v>
      </c>
      <c r="S17" s="4" t="s">
        <v>32</v>
      </c>
      <c r="T17" s="4" t="s">
        <v>33</v>
      </c>
      <c r="U17" s="12" t="s">
        <v>34</v>
      </c>
      <c r="V17" s="19">
        <f t="shared" si="2"/>
        <v>3</v>
      </c>
      <c r="W17" s="15"/>
      <c r="X17" s="12" t="s">
        <v>60</v>
      </c>
      <c r="Y17" s="12" t="s">
        <v>32</v>
      </c>
      <c r="Z17" s="12" t="s">
        <v>57</v>
      </c>
      <c r="AA17" s="12" t="s">
        <v>32</v>
      </c>
      <c r="AB17" s="19">
        <f t="shared" si="3"/>
        <v>4</v>
      </c>
      <c r="AC17" s="15"/>
      <c r="AD17" s="4" t="s">
        <v>57</v>
      </c>
      <c r="AE17" s="4" t="s">
        <v>65</v>
      </c>
      <c r="AF17" s="4" t="s">
        <v>67</v>
      </c>
      <c r="AG17" s="4" t="s">
        <v>67</v>
      </c>
      <c r="AH17" s="4" t="s">
        <v>66</v>
      </c>
      <c r="AI17" s="4" t="s">
        <v>67</v>
      </c>
      <c r="AJ17" s="4" t="s">
        <v>67</v>
      </c>
      <c r="AK17" s="4" t="s">
        <v>67</v>
      </c>
      <c r="AL17" s="4" t="s">
        <v>67</v>
      </c>
      <c r="AM17" s="4" t="s">
        <v>66</v>
      </c>
      <c r="AN17" s="4" t="s">
        <v>66</v>
      </c>
      <c r="AO17" s="4" t="s">
        <v>66</v>
      </c>
      <c r="AP17" s="19">
        <f t="shared" si="4"/>
        <v>6</v>
      </c>
    </row>
    <row r="18" spans="2:42" ht="21" customHeight="1">
      <c r="B18" s="18">
        <f t="shared" si="0"/>
        <v>17</v>
      </c>
      <c r="C18" s="2" t="s">
        <v>48</v>
      </c>
      <c r="D18" s="4" t="s">
        <v>43</v>
      </c>
      <c r="E18" s="4" t="s">
        <v>32</v>
      </c>
      <c r="F18" s="4" t="s">
        <v>38</v>
      </c>
      <c r="G18" s="4" t="s">
        <v>34</v>
      </c>
      <c r="H18" s="4" t="s">
        <v>44</v>
      </c>
      <c r="I18" s="4" t="s">
        <v>34</v>
      </c>
      <c r="J18" s="4" t="s">
        <v>39</v>
      </c>
      <c r="K18" s="12" t="s">
        <v>34</v>
      </c>
      <c r="L18" s="19">
        <f t="shared" si="1"/>
        <v>3</v>
      </c>
      <c r="M18" s="15"/>
      <c r="N18" s="4" t="s">
        <v>31</v>
      </c>
      <c r="O18" s="4" t="s">
        <v>34</v>
      </c>
      <c r="P18" s="4" t="s">
        <v>58</v>
      </c>
      <c r="Q18" s="4" t="s">
        <v>32</v>
      </c>
      <c r="R18" s="4" t="s">
        <v>57</v>
      </c>
      <c r="S18" s="4" t="s">
        <v>34</v>
      </c>
      <c r="T18" s="4" t="s">
        <v>59</v>
      </c>
      <c r="U18" s="12" t="s">
        <v>34</v>
      </c>
      <c r="V18" s="19">
        <f t="shared" si="2"/>
        <v>5</v>
      </c>
      <c r="W18" s="15"/>
      <c r="X18" s="12" t="s">
        <v>60</v>
      </c>
      <c r="Y18" s="12" t="s">
        <v>32</v>
      </c>
      <c r="Z18" s="12" t="s">
        <v>58</v>
      </c>
      <c r="AA18" s="12" t="s">
        <v>34</v>
      </c>
      <c r="AB18" s="19">
        <f t="shared" si="3"/>
        <v>4</v>
      </c>
      <c r="AC18" s="15"/>
      <c r="AD18" s="4" t="s">
        <v>65</v>
      </c>
      <c r="AE18" s="4" t="s">
        <v>65</v>
      </c>
      <c r="AF18" s="4" t="s">
        <v>67</v>
      </c>
      <c r="AG18" s="4" t="s">
        <v>67</v>
      </c>
      <c r="AH18" s="4" t="s">
        <v>67</v>
      </c>
      <c r="AI18" s="4" t="s">
        <v>66</v>
      </c>
      <c r="AJ18" s="4" t="s">
        <v>67</v>
      </c>
      <c r="AK18" s="4" t="s">
        <v>66</v>
      </c>
      <c r="AL18" s="4" t="s">
        <v>66</v>
      </c>
      <c r="AM18" s="4" t="s">
        <v>66</v>
      </c>
      <c r="AN18" s="4" t="s">
        <v>66</v>
      </c>
      <c r="AO18" s="4" t="s">
        <v>67</v>
      </c>
      <c r="AP18" s="19">
        <f t="shared" si="4"/>
        <v>5</v>
      </c>
    </row>
    <row r="19" spans="2:42" ht="21" customHeight="1">
      <c r="B19" s="18">
        <f t="shared" si="0"/>
        <v>15</v>
      </c>
      <c r="C19" s="2" t="s">
        <v>1</v>
      </c>
      <c r="D19" s="4" t="s">
        <v>31</v>
      </c>
      <c r="E19" s="4" t="s">
        <v>34</v>
      </c>
      <c r="F19" s="4" t="s">
        <v>33</v>
      </c>
      <c r="G19" s="4" t="s">
        <v>34</v>
      </c>
      <c r="H19" s="4" t="s">
        <v>35</v>
      </c>
      <c r="I19" s="4" t="s">
        <v>34</v>
      </c>
      <c r="J19" s="4" t="s">
        <v>36</v>
      </c>
      <c r="K19" s="12" t="s">
        <v>34</v>
      </c>
      <c r="L19" s="19">
        <f t="shared" si="1"/>
        <v>4</v>
      </c>
      <c r="M19" s="15"/>
      <c r="N19" s="4" t="s">
        <v>31</v>
      </c>
      <c r="O19" s="4" t="s">
        <v>32</v>
      </c>
      <c r="P19" s="4" t="s">
        <v>58</v>
      </c>
      <c r="Q19" s="4" t="s">
        <v>32</v>
      </c>
      <c r="R19" s="4" t="s">
        <v>57</v>
      </c>
      <c r="S19" s="4" t="s">
        <v>32</v>
      </c>
      <c r="T19" s="4" t="s">
        <v>59</v>
      </c>
      <c r="U19" s="12" t="s">
        <v>32</v>
      </c>
      <c r="V19" s="19">
        <f t="shared" si="2"/>
        <v>3</v>
      </c>
      <c r="W19" s="15"/>
      <c r="X19" s="12" t="s">
        <v>60</v>
      </c>
      <c r="Y19" s="12" t="s">
        <v>34</v>
      </c>
      <c r="Z19" s="12" t="s">
        <v>57</v>
      </c>
      <c r="AA19" s="12" t="s">
        <v>32</v>
      </c>
      <c r="AB19" s="19">
        <f t="shared" si="3"/>
        <v>2</v>
      </c>
      <c r="AC19" s="15"/>
      <c r="AD19" s="4" t="s">
        <v>57</v>
      </c>
      <c r="AE19" s="4" t="s">
        <v>34</v>
      </c>
      <c r="AF19" s="4" t="s">
        <v>66</v>
      </c>
      <c r="AG19" s="4" t="s">
        <v>66</v>
      </c>
      <c r="AH19" s="4" t="s">
        <v>66</v>
      </c>
      <c r="AI19" s="4" t="s">
        <v>67</v>
      </c>
      <c r="AJ19" s="4" t="s">
        <v>67</v>
      </c>
      <c r="AK19" s="4" t="s">
        <v>66</v>
      </c>
      <c r="AL19" s="4" t="s">
        <v>66</v>
      </c>
      <c r="AM19" s="4" t="s">
        <v>66</v>
      </c>
      <c r="AN19" s="4" t="s">
        <v>66</v>
      </c>
      <c r="AO19" s="4" t="s">
        <v>66</v>
      </c>
      <c r="AP19" s="19">
        <f t="shared" si="4"/>
        <v>6</v>
      </c>
    </row>
    <row r="20" spans="2:42" ht="21" customHeight="1">
      <c r="B20" s="18">
        <f t="shared" si="0"/>
        <v>14</v>
      </c>
      <c r="C20" s="2" t="s">
        <v>40</v>
      </c>
      <c r="D20" s="4" t="s">
        <v>31</v>
      </c>
      <c r="E20" s="4" t="s">
        <v>34</v>
      </c>
      <c r="F20" s="4" t="s">
        <v>38</v>
      </c>
      <c r="G20" s="4" t="s">
        <v>32</v>
      </c>
      <c r="H20" s="4" t="s">
        <v>35</v>
      </c>
      <c r="I20" s="4" t="s">
        <v>32</v>
      </c>
      <c r="J20" s="4" t="s">
        <v>36</v>
      </c>
      <c r="K20" s="12" t="s">
        <v>32</v>
      </c>
      <c r="L20" s="19">
        <f t="shared" si="1"/>
        <v>6</v>
      </c>
      <c r="M20" s="15"/>
      <c r="N20" s="4" t="s">
        <v>31</v>
      </c>
      <c r="O20" s="4" t="s">
        <v>34</v>
      </c>
      <c r="P20" s="4" t="s">
        <v>58</v>
      </c>
      <c r="Q20" s="4" t="s">
        <v>32</v>
      </c>
      <c r="R20" s="4" t="s">
        <v>44</v>
      </c>
      <c r="S20" s="4" t="s">
        <v>32</v>
      </c>
      <c r="T20" s="4" t="s">
        <v>59</v>
      </c>
      <c r="U20" s="12" t="s">
        <v>34</v>
      </c>
      <c r="V20" s="19">
        <f t="shared" si="2"/>
        <v>3</v>
      </c>
      <c r="W20" s="15"/>
      <c r="X20" s="12" t="s">
        <v>60</v>
      </c>
      <c r="Y20" s="12" t="s">
        <v>34</v>
      </c>
      <c r="Z20" s="12" t="s">
        <v>58</v>
      </c>
      <c r="AA20" s="12" t="s">
        <v>32</v>
      </c>
      <c r="AB20" s="19">
        <f t="shared" si="3"/>
        <v>0</v>
      </c>
      <c r="AC20" s="15"/>
      <c r="AD20" s="4" t="s">
        <v>57</v>
      </c>
      <c r="AE20" s="4" t="s">
        <v>34</v>
      </c>
      <c r="AF20" s="4" t="s">
        <v>67</v>
      </c>
      <c r="AG20" s="4" t="s">
        <v>66</v>
      </c>
      <c r="AH20" s="4" t="s">
        <v>67</v>
      </c>
      <c r="AI20" s="4" t="s">
        <v>66</v>
      </c>
      <c r="AJ20" s="4" t="s">
        <v>66</v>
      </c>
      <c r="AK20" s="4" t="s">
        <v>67</v>
      </c>
      <c r="AL20" s="4" t="s">
        <v>66</v>
      </c>
      <c r="AM20" s="4" t="s">
        <v>66</v>
      </c>
      <c r="AN20" s="4" t="s">
        <v>66</v>
      </c>
      <c r="AO20" s="4" t="s">
        <v>66</v>
      </c>
      <c r="AP20" s="19">
        <f t="shared" si="4"/>
        <v>5</v>
      </c>
    </row>
    <row r="21" spans="2:42" ht="21" customHeight="1">
      <c r="B21" s="18">
        <f t="shared" si="0"/>
        <v>12</v>
      </c>
      <c r="C21" s="3" t="s">
        <v>30</v>
      </c>
      <c r="D21" s="5" t="s">
        <v>31</v>
      </c>
      <c r="E21" s="5" t="s">
        <v>32</v>
      </c>
      <c r="F21" s="5" t="s">
        <v>33</v>
      </c>
      <c r="G21" s="5" t="s">
        <v>34</v>
      </c>
      <c r="H21" s="5" t="s">
        <v>35</v>
      </c>
      <c r="I21" s="5" t="s">
        <v>34</v>
      </c>
      <c r="J21" s="5" t="s">
        <v>36</v>
      </c>
      <c r="K21" s="13" t="s">
        <v>32</v>
      </c>
      <c r="L21" s="20">
        <f t="shared" si="1"/>
        <v>4</v>
      </c>
      <c r="M21" s="24"/>
      <c r="N21" s="5" t="s">
        <v>31</v>
      </c>
      <c r="O21" s="5" t="s">
        <v>34</v>
      </c>
      <c r="P21" s="5" t="s">
        <v>36</v>
      </c>
      <c r="Q21" s="5" t="s">
        <v>32</v>
      </c>
      <c r="R21" s="5" t="s">
        <v>57</v>
      </c>
      <c r="S21" s="5" t="s">
        <v>32</v>
      </c>
      <c r="T21" s="5" t="s">
        <v>33</v>
      </c>
      <c r="U21" s="13" t="s">
        <v>34</v>
      </c>
      <c r="V21" s="20">
        <f t="shared" si="2"/>
        <v>4</v>
      </c>
      <c r="W21" s="24"/>
      <c r="X21" s="13" t="s">
        <v>60</v>
      </c>
      <c r="Y21" s="13" t="s">
        <v>32</v>
      </c>
      <c r="Z21" s="13" t="s">
        <v>58</v>
      </c>
      <c r="AA21" s="13" t="s">
        <v>34</v>
      </c>
      <c r="AB21" s="20">
        <f>(COUNTIF($X$6,X21) + COUNTIF($X$7,Y21) + COUNTIF($Z$6,Z21) + COUNTIF($Z$7,AA21)) * 2</f>
        <v>4</v>
      </c>
      <c r="AC21" s="24"/>
      <c r="AD21" s="5" t="s">
        <v>65</v>
      </c>
      <c r="AE21" s="5" t="s">
        <v>65</v>
      </c>
      <c r="AF21" s="5" t="s">
        <v>65</v>
      </c>
      <c r="AG21" s="5" t="s">
        <v>65</v>
      </c>
      <c r="AH21" s="5" t="s">
        <v>65</v>
      </c>
      <c r="AI21" s="5" t="s">
        <v>65</v>
      </c>
      <c r="AJ21" s="5" t="s">
        <v>65</v>
      </c>
      <c r="AK21" s="5" t="s">
        <v>65</v>
      </c>
      <c r="AL21" s="5" t="s">
        <v>65</v>
      </c>
      <c r="AM21" s="5" t="s">
        <v>65</v>
      </c>
      <c r="AN21" s="5" t="s">
        <v>65</v>
      </c>
      <c r="AO21" s="25" t="s">
        <v>65</v>
      </c>
      <c r="AP21" s="20">
        <f t="shared" si="4"/>
        <v>0</v>
      </c>
    </row>
    <row r="22" spans="2:42" ht="12" customHeight="1">
      <c r="B22" s="1"/>
      <c r="C22" s="1"/>
      <c r="L22" s="22"/>
    </row>
    <row r="23" spans="2:42" ht="15" hidden="1" customHeight="1"/>
    <row r="24" spans="2:42" hidden="1"/>
    <row r="25" spans="2:42" ht="16.5" hidden="1" customHeight="1"/>
    <row r="26" spans="2:42" ht="16.5" hidden="1" customHeight="1"/>
    <row r="27" spans="2:42" ht="16.5" hidden="1" customHeight="1"/>
    <row r="28" spans="2:42" ht="16.5" hidden="1" customHeight="1"/>
    <row r="29" spans="2:42" ht="16.5" hidden="1" customHeight="1"/>
    <row r="30" spans="2:42" ht="16.5" hidden="1" customHeight="1"/>
    <row r="31" spans="2:42" ht="16.5" hidden="1" customHeight="1"/>
    <row r="32" spans="2:42" ht="16.5" hidden="1" customHeight="1"/>
    <row r="33" ht="16.5" hidden="1" customHeight="1"/>
    <row r="34" ht="16.5" hidden="1" customHeight="1"/>
    <row r="35" ht="16.5" hidden="1" customHeight="1"/>
    <row r="36" ht="16.5" hidden="1" customHeight="1"/>
    <row r="37" ht="16.5" hidden="1" customHeight="1"/>
    <row r="38" ht="16.5" hidden="1" customHeight="1"/>
    <row r="39" hidden="1"/>
    <row r="40" ht="15" hidden="1" customHeight="1"/>
    <row r="41" ht="15" hidden="1" customHeight="1"/>
    <row r="42" ht="15" hidden="1" customHeight="1"/>
    <row r="43" ht="15" hidden="1" customHeight="1"/>
  </sheetData>
  <sortState ref="A8:AQ21">
    <sortCondition descending="1" ref="B8:B21"/>
    <sortCondition ref="C8:C21"/>
  </sortState>
  <mergeCells count="52">
    <mergeCell ref="AO5:AO6"/>
    <mergeCell ref="AP5:AP7"/>
    <mergeCell ref="D6:E6"/>
    <mergeCell ref="F6:G6"/>
    <mergeCell ref="H6:I6"/>
    <mergeCell ref="J6:K6"/>
    <mergeCell ref="N6:O6"/>
    <mergeCell ref="P6:Q6"/>
    <mergeCell ref="R6:S6"/>
    <mergeCell ref="T6:U6"/>
    <mergeCell ref="AI5:AI6"/>
    <mergeCell ref="AJ5:AJ6"/>
    <mergeCell ref="AK5:AK6"/>
    <mergeCell ref="AL5:AL6"/>
    <mergeCell ref="AM5:AM6"/>
    <mergeCell ref="D7:E7"/>
    <mergeCell ref="AN5:AN6"/>
    <mergeCell ref="Z5:AA5"/>
    <mergeCell ref="AB5:AB7"/>
    <mergeCell ref="AD5:AE5"/>
    <mergeCell ref="AF5:AF6"/>
    <mergeCell ref="AG5:AG6"/>
    <mergeCell ref="AH5:AH6"/>
    <mergeCell ref="Z6:AA6"/>
    <mergeCell ref="AD6:AE6"/>
    <mergeCell ref="Z7:AA7"/>
    <mergeCell ref="AD7:AE7"/>
    <mergeCell ref="N5:O5"/>
    <mergeCell ref="P5:Q5"/>
    <mergeCell ref="R5:S5"/>
    <mergeCell ref="T5:U5"/>
    <mergeCell ref="V5:V7"/>
    <mergeCell ref="P7:Q7"/>
    <mergeCell ref="N7:O7"/>
    <mergeCell ref="X5:Y5"/>
    <mergeCell ref="X6:Y6"/>
    <mergeCell ref="R7:S7"/>
    <mergeCell ref="T7:U7"/>
    <mergeCell ref="X7:Y7"/>
    <mergeCell ref="D4:L4"/>
    <mergeCell ref="N4:V4"/>
    <mergeCell ref="X4:AB4"/>
    <mergeCell ref="AD4:AP4"/>
    <mergeCell ref="D2:AP2"/>
    <mergeCell ref="D5:E5"/>
    <mergeCell ref="F5:G5"/>
    <mergeCell ref="H5:I5"/>
    <mergeCell ref="J5:K5"/>
    <mergeCell ref="L5:L7"/>
    <mergeCell ref="F7:G7"/>
    <mergeCell ref="H7:I7"/>
    <mergeCell ref="J7:K7"/>
  </mergeCells>
  <conditionalFormatting sqref="D8:D21">
    <cfRule type="cellIs" dxfId="64" priority="34" operator="equal">
      <formula>$D$6</formula>
    </cfRule>
  </conditionalFormatting>
  <conditionalFormatting sqref="E8:E21">
    <cfRule type="cellIs" dxfId="63" priority="33" operator="equal">
      <formula>$D$7</formula>
    </cfRule>
  </conditionalFormatting>
  <conditionalFormatting sqref="G8:G21">
    <cfRule type="cellIs" dxfId="62" priority="32" operator="equal">
      <formula>$F$7</formula>
    </cfRule>
  </conditionalFormatting>
  <conditionalFormatting sqref="I8:I21">
    <cfRule type="cellIs" dxfId="61" priority="31" operator="equal">
      <formula>$H$7</formula>
    </cfRule>
  </conditionalFormatting>
  <conditionalFormatting sqref="K8:K21">
    <cfRule type="cellIs" dxfId="60" priority="30" operator="equal">
      <formula>$J$7</formula>
    </cfRule>
  </conditionalFormatting>
  <conditionalFormatting sqref="H8:H21">
    <cfRule type="cellIs" dxfId="59" priority="29" operator="equal">
      <formula>$H$6</formula>
    </cfRule>
  </conditionalFormatting>
  <conditionalFormatting sqref="J8:J21">
    <cfRule type="cellIs" dxfId="58" priority="28" operator="equal">
      <formula>$J$6</formula>
    </cfRule>
  </conditionalFormatting>
  <conditionalFormatting sqref="F8:F21">
    <cfRule type="cellIs" dxfId="57" priority="27" operator="equal">
      <formula>$F$6</formula>
    </cfRule>
  </conditionalFormatting>
  <conditionalFormatting sqref="N8:N21">
    <cfRule type="cellIs" dxfId="56" priority="26" operator="equal">
      <formula>$N$6</formula>
    </cfRule>
  </conditionalFormatting>
  <conditionalFormatting sqref="P8:P21">
    <cfRule type="cellIs" dxfId="55" priority="25" operator="equal">
      <formula>$P$6</formula>
    </cfRule>
  </conditionalFormatting>
  <conditionalFormatting sqref="R8:R21">
    <cfRule type="cellIs" dxfId="54" priority="24" operator="equal">
      <formula>$R$6</formula>
    </cfRule>
  </conditionalFormatting>
  <conditionalFormatting sqref="T8:T21">
    <cfRule type="cellIs" dxfId="53" priority="23" operator="equal">
      <formula>$T$6</formula>
    </cfRule>
  </conditionalFormatting>
  <conditionalFormatting sqref="O8:O21">
    <cfRule type="cellIs" dxfId="52" priority="22" operator="equal">
      <formula>$N$7</formula>
    </cfRule>
  </conditionalFormatting>
  <conditionalFormatting sqref="Q8:Q21">
    <cfRule type="cellIs" dxfId="51" priority="21" operator="equal">
      <formula>$P$7</formula>
    </cfRule>
  </conditionalFormatting>
  <conditionalFormatting sqref="S8:S21">
    <cfRule type="cellIs" dxfId="50" priority="20" operator="equal">
      <formula>$R$7</formula>
    </cfRule>
  </conditionalFormatting>
  <conditionalFormatting sqref="U8:U21">
    <cfRule type="cellIs" dxfId="49" priority="19" operator="equal">
      <formula>$T$7</formula>
    </cfRule>
  </conditionalFormatting>
  <conditionalFormatting sqref="X8:X21">
    <cfRule type="cellIs" dxfId="48" priority="18" operator="equal">
      <formula>$X$6</formula>
    </cfRule>
  </conditionalFormatting>
  <conditionalFormatting sqref="Y8:Y21">
    <cfRule type="cellIs" dxfId="47" priority="17" operator="equal">
      <formula>$X$7</formula>
    </cfRule>
  </conditionalFormatting>
  <conditionalFormatting sqref="Z8:Z21">
    <cfRule type="cellIs" dxfId="46" priority="16" operator="equal">
      <formula>$Z$6</formula>
    </cfRule>
  </conditionalFormatting>
  <conditionalFormatting sqref="AA8:AA21">
    <cfRule type="cellIs" dxfId="45" priority="15" operator="equal">
      <formula>$Z$7</formula>
    </cfRule>
  </conditionalFormatting>
  <conditionalFormatting sqref="AE8:AE21">
    <cfRule type="cellIs" dxfId="44" priority="14" operator="equal">
      <formula>$AD$7</formula>
    </cfRule>
  </conditionalFormatting>
  <conditionalFormatting sqref="AF8:AF21">
    <cfRule type="cellIs" dxfId="43" priority="13" operator="equal">
      <formula>$AF$7</formula>
    </cfRule>
  </conditionalFormatting>
  <conditionalFormatting sqref="AD8:AD21">
    <cfRule type="cellIs" dxfId="42" priority="12" operator="equal">
      <formula>$AD$6</formula>
    </cfRule>
  </conditionalFormatting>
  <conditionalFormatting sqref="AG8:AG21">
    <cfRule type="cellIs" dxfId="41" priority="11" operator="equal">
      <formula>$AG$7</formula>
    </cfRule>
  </conditionalFormatting>
  <conditionalFormatting sqref="AH8:AH21">
    <cfRule type="cellIs" dxfId="40" priority="10" operator="equal">
      <formula>$AH$7</formula>
    </cfRule>
  </conditionalFormatting>
  <conditionalFormatting sqref="AI8:AI21">
    <cfRule type="cellIs" dxfId="39" priority="9" operator="equal">
      <formula>$AI$7</formula>
    </cfRule>
  </conditionalFormatting>
  <conditionalFormatting sqref="AJ8:AJ21">
    <cfRule type="cellIs" dxfId="38" priority="8" operator="equal">
      <formula>$AJ$7</formula>
    </cfRule>
  </conditionalFormatting>
  <conditionalFormatting sqref="AK8:AK21">
    <cfRule type="cellIs" dxfId="37" priority="7" operator="equal">
      <formula>$AK$7</formula>
    </cfRule>
  </conditionalFormatting>
  <conditionalFormatting sqref="AL8:AL21">
    <cfRule type="cellIs" dxfId="36" priority="6" operator="equal">
      <formula>$AL$7</formula>
    </cfRule>
  </conditionalFormatting>
  <conditionalFormatting sqref="AM8:AM21">
    <cfRule type="cellIs" dxfId="35" priority="5" operator="equal">
      <formula>$AM$7</formula>
    </cfRule>
  </conditionalFormatting>
  <conditionalFormatting sqref="AN8:AN21">
    <cfRule type="cellIs" dxfId="34" priority="4" operator="equal">
      <formula>$AN$7</formula>
    </cfRule>
  </conditionalFormatting>
  <conditionalFormatting sqref="AO8:AO21">
    <cfRule type="cellIs" dxfId="33" priority="3" operator="equal">
      <formula>$AO$7</formula>
    </cfRule>
  </conditionalFormatting>
  <conditionalFormatting sqref="B8:B21">
    <cfRule type="top10" dxfId="32" priority="2" rank="1"/>
  </conditionalFormatting>
  <pageMargins left="0.3" right="0.3" top="0.3" bottom="0.3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AQ53"/>
  <sheetViews>
    <sheetView showGridLines="0" showRowColHeaders="0"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8" sqref="O8"/>
    </sheetView>
  </sheetViews>
  <sheetFormatPr defaultColWidth="0" defaultRowHeight="15" zeroHeight="1"/>
  <cols>
    <col min="1" max="1" width="1.7109375" style="7" customWidth="1"/>
    <col min="2" max="2" width="5.28515625" style="7" customWidth="1"/>
    <col min="3" max="3" width="19.7109375" style="7" customWidth="1"/>
    <col min="4" max="11" width="7.140625" style="8" customWidth="1"/>
    <col min="12" max="12" width="5.42578125" style="9" customWidth="1"/>
    <col min="13" max="13" width="2.28515625" style="7" customWidth="1"/>
    <col min="14" max="15" width="8.140625" style="7" customWidth="1"/>
    <col min="16" max="21" width="7" style="7" customWidth="1"/>
    <col min="22" max="22" width="5.42578125" style="7" customWidth="1"/>
    <col min="23" max="23" width="2.28515625" style="7" customWidth="1"/>
    <col min="24" max="24" width="7.28515625" style="7" customWidth="1"/>
    <col min="25" max="27" width="7.140625" style="7" customWidth="1"/>
    <col min="28" max="28" width="5.42578125" style="7" customWidth="1"/>
    <col min="29" max="29" width="2.28515625" style="7" customWidth="1"/>
    <col min="30" max="31" width="7.140625" style="7" customWidth="1"/>
    <col min="32" max="41" width="7.28515625" style="7" customWidth="1"/>
    <col min="42" max="42" width="6" style="7" customWidth="1"/>
    <col min="43" max="43" width="1.42578125" style="7" customWidth="1"/>
    <col min="44" max="16384" width="9.140625" style="7" hidden="1"/>
  </cols>
  <sheetData>
    <row r="1" spans="2:42" ht="11.25" customHeight="1"/>
    <row r="2" spans="2:42" ht="25.5" customHeight="1">
      <c r="C2" s="23"/>
      <c r="D2" s="37" t="s">
        <v>72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2:42" ht="8.25" customHeight="1">
      <c r="B3" s="10"/>
      <c r="C3" s="10"/>
    </row>
    <row r="4" spans="2:42" ht="24.75" customHeight="1" thickBot="1">
      <c r="C4" s="11"/>
      <c r="D4" s="34"/>
      <c r="E4" s="35"/>
      <c r="F4" s="35"/>
      <c r="G4" s="35"/>
      <c r="H4" s="35"/>
      <c r="I4" s="35"/>
      <c r="J4" s="35"/>
      <c r="K4" s="35"/>
      <c r="L4" s="36"/>
      <c r="M4" s="15"/>
      <c r="N4" s="34" t="s">
        <v>94</v>
      </c>
      <c r="O4" s="35"/>
      <c r="P4" s="35"/>
      <c r="Q4" s="35"/>
      <c r="R4" s="35"/>
      <c r="S4" s="35"/>
      <c r="T4" s="35"/>
      <c r="U4" s="35"/>
      <c r="V4" s="36"/>
      <c r="W4" s="15"/>
      <c r="X4" s="34" t="s">
        <v>5</v>
      </c>
      <c r="Y4" s="35"/>
      <c r="Z4" s="35"/>
      <c r="AA4" s="35"/>
      <c r="AB4" s="36"/>
      <c r="AC4" s="15"/>
      <c r="AD4" s="34" t="s">
        <v>26</v>
      </c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</row>
    <row r="5" spans="2:42" ht="40.5" customHeight="1" thickTop="1">
      <c r="C5" s="16" t="s">
        <v>25</v>
      </c>
      <c r="D5" s="26" t="s">
        <v>20</v>
      </c>
      <c r="E5" s="27"/>
      <c r="F5" s="26" t="s">
        <v>21</v>
      </c>
      <c r="G5" s="27"/>
      <c r="H5" s="26" t="s">
        <v>22</v>
      </c>
      <c r="I5" s="27"/>
      <c r="J5" s="26" t="s">
        <v>23</v>
      </c>
      <c r="K5" s="28"/>
      <c r="L5" s="38" t="s">
        <v>4</v>
      </c>
      <c r="M5" s="15"/>
      <c r="N5" s="26" t="s">
        <v>95</v>
      </c>
      <c r="O5" s="28"/>
      <c r="P5" s="26" t="s">
        <v>96</v>
      </c>
      <c r="Q5" s="28"/>
      <c r="R5" s="26" t="s">
        <v>97</v>
      </c>
      <c r="S5" s="28"/>
      <c r="T5" s="26" t="s">
        <v>98</v>
      </c>
      <c r="U5" s="28"/>
      <c r="V5" s="38" t="s">
        <v>3</v>
      </c>
      <c r="W5" s="15"/>
      <c r="X5" s="26" t="s">
        <v>101</v>
      </c>
      <c r="Y5" s="27"/>
      <c r="Z5" s="26" t="s">
        <v>102</v>
      </c>
      <c r="AA5" s="27"/>
      <c r="AB5" s="38" t="s">
        <v>6</v>
      </c>
      <c r="AC5" s="15"/>
      <c r="AD5" s="26" t="s">
        <v>103</v>
      </c>
      <c r="AE5" s="27"/>
      <c r="AF5" s="40" t="s">
        <v>9</v>
      </c>
      <c r="AG5" s="40" t="s">
        <v>10</v>
      </c>
      <c r="AH5" s="40" t="s">
        <v>11</v>
      </c>
      <c r="AI5" s="40" t="s">
        <v>12</v>
      </c>
      <c r="AJ5" s="40" t="s">
        <v>13</v>
      </c>
      <c r="AK5" s="40" t="s">
        <v>14</v>
      </c>
      <c r="AL5" s="40" t="s">
        <v>15</v>
      </c>
      <c r="AM5" s="40" t="s">
        <v>16</v>
      </c>
      <c r="AN5" s="40" t="s">
        <v>17</v>
      </c>
      <c r="AO5" s="42" t="s">
        <v>18</v>
      </c>
      <c r="AP5" s="38" t="s">
        <v>7</v>
      </c>
    </row>
    <row r="6" spans="2:42" ht="24.75" customHeight="1">
      <c r="C6" s="16" t="s">
        <v>2</v>
      </c>
      <c r="D6" s="32" t="s">
        <v>43</v>
      </c>
      <c r="E6" s="33"/>
      <c r="F6" s="32" t="s">
        <v>44</v>
      </c>
      <c r="G6" s="33"/>
      <c r="H6" s="32" t="s">
        <v>33</v>
      </c>
      <c r="I6" s="33"/>
      <c r="J6" s="32" t="s">
        <v>36</v>
      </c>
      <c r="K6" s="33"/>
      <c r="L6" s="39"/>
      <c r="M6" s="15"/>
      <c r="N6" s="32" t="s">
        <v>99</v>
      </c>
      <c r="O6" s="33"/>
      <c r="P6" s="32" t="s">
        <v>60</v>
      </c>
      <c r="Q6" s="33"/>
      <c r="R6" s="32" t="s">
        <v>33</v>
      </c>
      <c r="S6" s="33"/>
      <c r="T6" s="32" t="s">
        <v>36</v>
      </c>
      <c r="U6" s="33"/>
      <c r="V6" s="39"/>
      <c r="W6" s="15"/>
      <c r="X6" s="32" t="s">
        <v>99</v>
      </c>
      <c r="Y6" s="33"/>
      <c r="Z6" s="32" t="s">
        <v>60</v>
      </c>
      <c r="AA6" s="33"/>
      <c r="AB6" s="39"/>
      <c r="AC6" s="15"/>
      <c r="AD6" s="32" t="s">
        <v>60</v>
      </c>
      <c r="AE6" s="33"/>
      <c r="AF6" s="41"/>
      <c r="AG6" s="41"/>
      <c r="AH6" s="41"/>
      <c r="AI6" s="41"/>
      <c r="AJ6" s="41"/>
      <c r="AK6" s="41"/>
      <c r="AL6" s="41"/>
      <c r="AM6" s="41"/>
      <c r="AN6" s="41"/>
      <c r="AO6" s="43"/>
      <c r="AP6" s="39"/>
    </row>
    <row r="7" spans="2:42" ht="29.25" customHeight="1">
      <c r="B7" s="17" t="s">
        <v>24</v>
      </c>
      <c r="C7" s="21" t="s">
        <v>70</v>
      </c>
      <c r="D7" s="32" t="s">
        <v>74</v>
      </c>
      <c r="E7" s="33"/>
      <c r="F7" s="32" t="s">
        <v>76</v>
      </c>
      <c r="G7" s="33"/>
      <c r="H7" s="32" t="s">
        <v>76</v>
      </c>
      <c r="I7" s="33"/>
      <c r="J7" s="32" t="s">
        <v>74</v>
      </c>
      <c r="K7" s="33"/>
      <c r="L7" s="39"/>
      <c r="M7" s="15"/>
      <c r="N7" s="32" t="s">
        <v>74</v>
      </c>
      <c r="O7" s="33"/>
      <c r="P7" s="32" t="s">
        <v>74</v>
      </c>
      <c r="Q7" s="33"/>
      <c r="R7" s="32" t="s">
        <v>76</v>
      </c>
      <c r="S7" s="33"/>
      <c r="T7" s="32" t="s">
        <v>74</v>
      </c>
      <c r="U7" s="33"/>
      <c r="V7" s="39"/>
      <c r="W7" s="15"/>
      <c r="X7" s="32" t="s">
        <v>74</v>
      </c>
      <c r="Y7" s="33"/>
      <c r="Z7" s="32" t="s">
        <v>74</v>
      </c>
      <c r="AA7" s="33"/>
      <c r="AB7" s="39"/>
      <c r="AC7" s="15"/>
      <c r="AD7" s="32" t="s">
        <v>74</v>
      </c>
      <c r="AE7" s="33"/>
      <c r="AF7" s="14" t="s">
        <v>67</v>
      </c>
      <c r="AG7" s="14" t="s">
        <v>67</v>
      </c>
      <c r="AH7" s="14" t="s">
        <v>67</v>
      </c>
      <c r="AI7" s="14" t="s">
        <v>67</v>
      </c>
      <c r="AJ7" s="14" t="s">
        <v>66</v>
      </c>
      <c r="AK7" s="14" t="s">
        <v>67</v>
      </c>
      <c r="AL7" s="14" t="s">
        <v>66</v>
      </c>
      <c r="AM7" s="14" t="s">
        <v>66</v>
      </c>
      <c r="AN7" s="14" t="s">
        <v>67</v>
      </c>
      <c r="AO7" s="14" t="s">
        <v>66</v>
      </c>
      <c r="AP7" s="39"/>
    </row>
    <row r="8" spans="2:42" ht="18" customHeight="1">
      <c r="B8" s="18">
        <f>SUM(L8,V8,AB8,AP8)</f>
        <v>26</v>
      </c>
      <c r="C8" s="2" t="s">
        <v>85</v>
      </c>
      <c r="D8" s="4" t="s">
        <v>43</v>
      </c>
      <c r="E8" s="4" t="s">
        <v>74</v>
      </c>
      <c r="F8" s="4" t="s">
        <v>44</v>
      </c>
      <c r="G8" s="4" t="s">
        <v>74</v>
      </c>
      <c r="H8" s="4" t="s">
        <v>77</v>
      </c>
      <c r="I8" s="4" t="s">
        <v>76</v>
      </c>
      <c r="J8" s="4" t="s">
        <v>36</v>
      </c>
      <c r="K8" s="12" t="s">
        <v>74</v>
      </c>
      <c r="L8" s="19">
        <f>COUNTIF($D$6,D8) + COUNTIF($D$7,E8) + COUNTIF($F$6,F8) + COUNTIF($F$7,G8) + COUNTIF($H$6,H8) + COUNTIF($H$7,I8) + COUNTIF($J$6,J8) + COUNTIF($J$7,K8)</f>
        <v>6</v>
      </c>
      <c r="M8" s="15"/>
      <c r="N8" s="4" t="s">
        <v>44</v>
      </c>
      <c r="O8" s="4" t="s">
        <v>76</v>
      </c>
      <c r="P8" s="4" t="s">
        <v>60</v>
      </c>
      <c r="Q8" s="4" t="s">
        <v>74</v>
      </c>
      <c r="R8" s="4" t="s">
        <v>33</v>
      </c>
      <c r="S8" s="4" t="s">
        <v>76</v>
      </c>
      <c r="T8" s="4" t="s">
        <v>36</v>
      </c>
      <c r="U8" s="12" t="s">
        <v>74</v>
      </c>
      <c r="V8" s="19">
        <f>COUNTIF($N$6,N8) + COUNTIF($N$7,O8) + COUNTIF($P$6,P8) + COUNTIF($P$7,Q8) + COUNTIF($R$6,R8) + COUNTIF($R$7,S8) + COUNTIF($T$6,T8) + COUNTIF($T$7,U8)</f>
        <v>6</v>
      </c>
      <c r="W8" s="15"/>
      <c r="X8" s="12" t="s">
        <v>36</v>
      </c>
      <c r="Y8" s="12" t="s">
        <v>76</v>
      </c>
      <c r="Z8" s="12" t="s">
        <v>60</v>
      </c>
      <c r="AA8" s="12" t="s">
        <v>74</v>
      </c>
      <c r="AB8" s="19">
        <f>(COUNTIF($X$6,X8) + COUNTIF($X$7,Y8) + COUNTIF($Z$6,Z8) + COUNTIF($Z$7,AA8)) *2</f>
        <v>4</v>
      </c>
      <c r="AC8" s="15"/>
      <c r="AD8" s="4" t="s">
        <v>60</v>
      </c>
      <c r="AE8" s="4" t="s">
        <v>76</v>
      </c>
      <c r="AF8" s="4" t="s">
        <v>67</v>
      </c>
      <c r="AG8" s="4" t="s">
        <v>66</v>
      </c>
      <c r="AH8" s="4" t="s">
        <v>67</v>
      </c>
      <c r="AI8" s="4" t="s">
        <v>67</v>
      </c>
      <c r="AJ8" s="4" t="s">
        <v>66</v>
      </c>
      <c r="AK8" s="4" t="s">
        <v>66</v>
      </c>
      <c r="AL8" s="4" t="s">
        <v>66</v>
      </c>
      <c r="AM8" s="4" t="s">
        <v>67</v>
      </c>
      <c r="AN8" s="4" t="s">
        <v>67</v>
      </c>
      <c r="AO8" s="4" t="s">
        <v>67</v>
      </c>
      <c r="AP8" s="19">
        <f t="shared" ref="AP8:AP33" si="0">(COUNTIF($AD$6,AD8) + COUNTIF($AD$7,AE8)) *4 + COUNTIF($AF$7,AF8) + COUNTIF($AG$7,AG8) + COUNTIF($AH$7,AH8) + COUNTIF($AI$7,AI8) + COUNTIF($AJ$7,AJ8) + COUNTIF($AK$7,AK8) + COUNTIF($AL$7,AL8) + COUNTIF($AM$7,AM8) + COUNTIF($AN$7,AN8) + COUNTIF($AO$7,AO8)</f>
        <v>10</v>
      </c>
    </row>
    <row r="9" spans="2:42" ht="18" customHeight="1">
      <c r="B9" s="18">
        <f>SUM(L9,V9,AB9,AP9)</f>
        <v>26</v>
      </c>
      <c r="C9" s="2" t="s">
        <v>88</v>
      </c>
      <c r="D9" s="4" t="s">
        <v>43</v>
      </c>
      <c r="E9" s="4" t="s">
        <v>74</v>
      </c>
      <c r="F9" s="4" t="s">
        <v>44</v>
      </c>
      <c r="G9" s="4" t="s">
        <v>74</v>
      </c>
      <c r="H9" s="4" t="s">
        <v>77</v>
      </c>
      <c r="I9" s="4" t="s">
        <v>74</v>
      </c>
      <c r="J9" s="4" t="s">
        <v>36</v>
      </c>
      <c r="K9" s="12" t="s">
        <v>74</v>
      </c>
      <c r="L9" s="19">
        <f>COUNTIF($D$6,D9) + COUNTIF($D$7,E9) + COUNTIF($F$6,F9) + COUNTIF($F$7,G9) + COUNTIF($H$6,H9) + COUNTIF($H$7,I9) + COUNTIF($J$6,J9) + COUNTIF($J$7,K9)</f>
        <v>5</v>
      </c>
      <c r="M9" s="15"/>
      <c r="N9" s="4" t="s">
        <v>99</v>
      </c>
      <c r="O9" s="4" t="s">
        <v>74</v>
      </c>
      <c r="P9" s="4" t="s">
        <v>60</v>
      </c>
      <c r="Q9" s="4" t="s">
        <v>74</v>
      </c>
      <c r="R9" s="4" t="s">
        <v>31</v>
      </c>
      <c r="S9" s="4" t="s">
        <v>74</v>
      </c>
      <c r="T9" s="4" t="s">
        <v>100</v>
      </c>
      <c r="U9" s="12" t="s">
        <v>74</v>
      </c>
      <c r="V9" s="19">
        <f>COUNTIF($N$6,N9) + COUNTIF($N$7,O9) + COUNTIF($P$6,P9) + COUNTIF($P$7,Q9) + COUNTIF($R$6,R9) + COUNTIF($R$7,S9) + COUNTIF($T$6,T9) + COUNTIF($T$7,U9)</f>
        <v>5</v>
      </c>
      <c r="W9" s="15"/>
      <c r="X9" s="12" t="s">
        <v>99</v>
      </c>
      <c r="Y9" s="12" t="s">
        <v>74</v>
      </c>
      <c r="Z9" s="12" t="s">
        <v>60</v>
      </c>
      <c r="AA9" s="12" t="s">
        <v>74</v>
      </c>
      <c r="AB9" s="19">
        <f>(COUNTIF($X$6,X9) + COUNTIF($X$7,Y9) + COUNTIF($Z$6,Z9) + COUNTIF($Z$7,AA9)) *2</f>
        <v>8</v>
      </c>
      <c r="AC9" s="15"/>
      <c r="AD9" s="4" t="s">
        <v>60</v>
      </c>
      <c r="AE9" s="4" t="s">
        <v>76</v>
      </c>
      <c r="AF9" s="4" t="s">
        <v>67</v>
      </c>
      <c r="AG9" s="4" t="s">
        <v>66</v>
      </c>
      <c r="AH9" s="4" t="s">
        <v>66</v>
      </c>
      <c r="AI9" s="4" t="s">
        <v>66</v>
      </c>
      <c r="AJ9" s="4" t="s">
        <v>66</v>
      </c>
      <c r="AK9" s="4" t="s">
        <v>67</v>
      </c>
      <c r="AL9" s="4" t="s">
        <v>67</v>
      </c>
      <c r="AM9" s="4" t="s">
        <v>67</v>
      </c>
      <c r="AN9" s="4" t="s">
        <v>67</v>
      </c>
      <c r="AO9" s="4" t="s">
        <v>67</v>
      </c>
      <c r="AP9" s="19">
        <f t="shared" si="0"/>
        <v>8</v>
      </c>
    </row>
    <row r="10" spans="2:42" ht="18" customHeight="1">
      <c r="B10" s="18">
        <f>SUM(L10,V10,AB10,AP10)</f>
        <v>23</v>
      </c>
      <c r="C10" s="2" t="s">
        <v>79</v>
      </c>
      <c r="D10" s="4" t="s">
        <v>73</v>
      </c>
      <c r="E10" s="4" t="s">
        <v>74</v>
      </c>
      <c r="F10" s="4" t="s">
        <v>75</v>
      </c>
      <c r="G10" s="4" t="s">
        <v>76</v>
      </c>
      <c r="H10" s="4" t="s">
        <v>77</v>
      </c>
      <c r="I10" s="4" t="s">
        <v>76</v>
      </c>
      <c r="J10" s="4" t="s">
        <v>92</v>
      </c>
      <c r="K10" s="12" t="s">
        <v>74</v>
      </c>
      <c r="L10" s="19">
        <f>COUNTIF($D$6,D10) + COUNTIF($D$7,E10) + COUNTIF($F$6,F10) + COUNTIF($F$7,G10) + COUNTIF($H$6,H10) + COUNTIF($H$7,I10) + COUNTIF($J$6,J10) + COUNTIF($J$7,K10)</f>
        <v>4</v>
      </c>
      <c r="M10" s="15"/>
      <c r="N10" s="4" t="s">
        <v>44</v>
      </c>
      <c r="O10" s="4" t="s">
        <v>76</v>
      </c>
      <c r="P10" s="4" t="s">
        <v>43</v>
      </c>
      <c r="Q10" s="4" t="s">
        <v>74</v>
      </c>
      <c r="R10" s="4" t="s">
        <v>31</v>
      </c>
      <c r="S10" s="4" t="s">
        <v>76</v>
      </c>
      <c r="T10" s="4" t="s">
        <v>100</v>
      </c>
      <c r="U10" s="12" t="s">
        <v>76</v>
      </c>
      <c r="V10" s="19">
        <f>COUNTIF($N$6,N10) + COUNTIF($N$7,O10) + COUNTIF($P$6,P10) + COUNTIF($P$7,Q10) + COUNTIF($R$6,R10) + COUNTIF($R$7,S10) + COUNTIF($T$6,T10) + COUNTIF($T$7,U10)</f>
        <v>2</v>
      </c>
      <c r="W10" s="15"/>
      <c r="X10" s="12" t="s">
        <v>99</v>
      </c>
      <c r="Y10" s="12" t="s">
        <v>76</v>
      </c>
      <c r="Z10" s="12" t="s">
        <v>60</v>
      </c>
      <c r="AA10" s="12" t="s">
        <v>74</v>
      </c>
      <c r="AB10" s="19">
        <f>(COUNTIF($X$6,X10) + COUNTIF($X$7,Y10) + COUNTIF($Z$6,Z10) + COUNTIF($Z$7,AA10)) *2</f>
        <v>6</v>
      </c>
      <c r="AC10" s="15"/>
      <c r="AD10" s="4" t="s">
        <v>99</v>
      </c>
      <c r="AE10" s="4" t="s">
        <v>74</v>
      </c>
      <c r="AF10" s="4" t="s">
        <v>67</v>
      </c>
      <c r="AG10" s="4" t="s">
        <v>66</v>
      </c>
      <c r="AH10" s="4" t="s">
        <v>67</v>
      </c>
      <c r="AI10" s="4" t="s">
        <v>67</v>
      </c>
      <c r="AJ10" s="4" t="s">
        <v>66</v>
      </c>
      <c r="AK10" s="4" t="s">
        <v>66</v>
      </c>
      <c r="AL10" s="4" t="s">
        <v>66</v>
      </c>
      <c r="AM10" s="4" t="s">
        <v>66</v>
      </c>
      <c r="AN10" s="4" t="s">
        <v>66</v>
      </c>
      <c r="AO10" s="4" t="s">
        <v>66</v>
      </c>
      <c r="AP10" s="19">
        <f t="shared" si="0"/>
        <v>11</v>
      </c>
    </row>
    <row r="11" spans="2:42" ht="18" customHeight="1">
      <c r="B11" s="18">
        <f>SUM(L11,V11,AB11,AP11)</f>
        <v>22</v>
      </c>
      <c r="C11" s="2" t="s">
        <v>46</v>
      </c>
      <c r="D11" s="4" t="s">
        <v>43</v>
      </c>
      <c r="E11" s="4" t="s">
        <v>76</v>
      </c>
      <c r="F11" s="4" t="s">
        <v>75</v>
      </c>
      <c r="G11" s="4" t="s">
        <v>74</v>
      </c>
      <c r="H11" s="6" t="s">
        <v>33</v>
      </c>
      <c r="I11" s="4" t="s">
        <v>74</v>
      </c>
      <c r="J11" s="4" t="s">
        <v>36</v>
      </c>
      <c r="K11" s="12" t="s">
        <v>76</v>
      </c>
      <c r="L11" s="19">
        <f>COUNTIF($D$6,D11) + COUNTIF($D$7,E11) + COUNTIF($F$6,F11) + COUNTIF($F$7,G11) + COUNTIF($H$6,H11) + COUNTIF($H$7,I11) + COUNTIF($J$6,J11) + COUNTIF($J$7,K11)</f>
        <v>3</v>
      </c>
      <c r="M11" s="15"/>
      <c r="N11" s="4" t="s">
        <v>99</v>
      </c>
      <c r="O11" s="4" t="s">
        <v>76</v>
      </c>
      <c r="P11" s="4" t="s">
        <v>60</v>
      </c>
      <c r="Q11" s="4" t="s">
        <v>74</v>
      </c>
      <c r="R11" s="4" t="s">
        <v>31</v>
      </c>
      <c r="S11" s="4" t="s">
        <v>76</v>
      </c>
      <c r="T11" s="4" t="s">
        <v>100</v>
      </c>
      <c r="U11" s="12" t="s">
        <v>74</v>
      </c>
      <c r="V11" s="19">
        <f>COUNTIF($N$6,N11) + COUNTIF($N$7,O11) + COUNTIF($P$6,P11) + COUNTIF($P$7,Q11) + COUNTIF($R$6,R11) + COUNTIF($R$7,S11) + COUNTIF($T$6,T11) + COUNTIF($T$7,U11)</f>
        <v>5</v>
      </c>
      <c r="W11" s="15"/>
      <c r="X11" s="12" t="s">
        <v>36</v>
      </c>
      <c r="Y11" s="12" t="s">
        <v>76</v>
      </c>
      <c r="Z11" s="12" t="s">
        <v>60</v>
      </c>
      <c r="AA11" s="12" t="s">
        <v>76</v>
      </c>
      <c r="AB11" s="19">
        <f>(COUNTIF($X$6,X11) + COUNTIF($X$7,Y11) + COUNTIF($Z$6,Z11) + COUNTIF($Z$7,AA11)) *2</f>
        <v>2</v>
      </c>
      <c r="AC11" s="15"/>
      <c r="AD11" s="4" t="s">
        <v>99</v>
      </c>
      <c r="AE11" s="4" t="s">
        <v>74</v>
      </c>
      <c r="AF11" s="4" t="s">
        <v>67</v>
      </c>
      <c r="AG11" s="4" t="s">
        <v>67</v>
      </c>
      <c r="AH11" s="4" t="s">
        <v>67</v>
      </c>
      <c r="AI11" s="4" t="s">
        <v>67</v>
      </c>
      <c r="AJ11" s="4" t="s">
        <v>66</v>
      </c>
      <c r="AK11" s="4" t="s">
        <v>66</v>
      </c>
      <c r="AL11" s="4" t="s">
        <v>66</v>
      </c>
      <c r="AM11" s="4" t="s">
        <v>66</v>
      </c>
      <c r="AN11" s="4" t="s">
        <v>66</v>
      </c>
      <c r="AO11" s="4" t="s">
        <v>66</v>
      </c>
      <c r="AP11" s="19">
        <f t="shared" si="0"/>
        <v>12</v>
      </c>
    </row>
    <row r="12" spans="2:42" ht="18" customHeight="1">
      <c r="B12" s="18">
        <f>SUM(L12,V12,AB12,AP12)</f>
        <v>22</v>
      </c>
      <c r="C12" s="2" t="s">
        <v>30</v>
      </c>
      <c r="D12" s="4" t="s">
        <v>73</v>
      </c>
      <c r="E12" s="4" t="s">
        <v>74</v>
      </c>
      <c r="F12" s="4" t="s">
        <v>75</v>
      </c>
      <c r="G12" s="4" t="s">
        <v>76</v>
      </c>
      <c r="H12" s="4" t="s">
        <v>77</v>
      </c>
      <c r="I12" s="4" t="s">
        <v>76</v>
      </c>
      <c r="J12" s="4" t="s">
        <v>36</v>
      </c>
      <c r="K12" s="12" t="s">
        <v>74</v>
      </c>
      <c r="L12" s="19">
        <f>COUNTIF($D$6,D12) + COUNTIF($D$7,E12) + COUNTIF($F$6,F12) + COUNTIF($F$7,G12) + COUNTIF($H$6,H12) + COUNTIF($H$7,I12) + COUNTIF($J$6,J12) + COUNTIF($J$7,K12)</f>
        <v>5</v>
      </c>
      <c r="M12" s="15"/>
      <c r="N12" s="4" t="s">
        <v>44</v>
      </c>
      <c r="O12" s="4" t="s">
        <v>76</v>
      </c>
      <c r="P12" s="4" t="s">
        <v>60</v>
      </c>
      <c r="Q12" s="4" t="s">
        <v>76</v>
      </c>
      <c r="R12" s="4" t="s">
        <v>33</v>
      </c>
      <c r="S12" s="4" t="s">
        <v>76</v>
      </c>
      <c r="T12" s="4" t="s">
        <v>36</v>
      </c>
      <c r="U12" s="12" t="s">
        <v>76</v>
      </c>
      <c r="V12" s="19">
        <f>COUNTIF($N$6,N12) + COUNTIF($N$7,O12) + COUNTIF($P$6,P12) + COUNTIF($P$7,Q12) + COUNTIF($R$6,R12) + COUNTIF($R$7,S12) + COUNTIF($T$6,T12) + COUNTIF($T$7,U12)</f>
        <v>4</v>
      </c>
      <c r="W12" s="15"/>
      <c r="X12" s="12" t="s">
        <v>99</v>
      </c>
      <c r="Y12" s="12" t="s">
        <v>76</v>
      </c>
      <c r="Z12" s="12" t="s">
        <v>60</v>
      </c>
      <c r="AA12" s="12" t="s">
        <v>76</v>
      </c>
      <c r="AB12" s="19">
        <f>(COUNTIF($X$6,X12) + COUNTIF($X$7,Y12) + COUNTIF($Z$6,Z12) + COUNTIF($Z$7,AA12)) *2</f>
        <v>4</v>
      </c>
      <c r="AC12" s="15"/>
      <c r="AD12" s="4" t="s">
        <v>60</v>
      </c>
      <c r="AE12" s="4" t="s">
        <v>76</v>
      </c>
      <c r="AF12" s="4" t="s">
        <v>67</v>
      </c>
      <c r="AG12" s="4" t="s">
        <v>67</v>
      </c>
      <c r="AH12" s="4" t="s">
        <v>66</v>
      </c>
      <c r="AI12" s="4" t="s">
        <v>66</v>
      </c>
      <c r="AJ12" s="4" t="s">
        <v>66</v>
      </c>
      <c r="AK12" s="4" t="s">
        <v>67</v>
      </c>
      <c r="AL12" s="4" t="s">
        <v>67</v>
      </c>
      <c r="AM12" s="4" t="s">
        <v>67</v>
      </c>
      <c r="AN12" s="4" t="s">
        <v>67</v>
      </c>
      <c r="AO12" s="4" t="s">
        <v>67</v>
      </c>
      <c r="AP12" s="19">
        <f>(COUNTIF($AD$6,AD12) + COUNTIF($AD$7,AE12)) *4 + COUNTIF($AF$7,AF12) + COUNTIF($AG$7,AG12) + COUNTIF($AH$7,AH12) + COUNTIF($AI$7,AI12) + COUNTIF($AJ$7,AJ12) + COUNTIF($AK$7,AK12) + COUNTIF($AL$7,AL12) + COUNTIF($AM$7,AM12) + COUNTIF($AN$7,AN12) + COUNTIF($AO$7,AO12)</f>
        <v>9</v>
      </c>
    </row>
    <row r="13" spans="2:42" ht="18" customHeight="1">
      <c r="B13" s="18">
        <f>SUM(L13,V13,AB13,AP13)</f>
        <v>22</v>
      </c>
      <c r="C13" s="2" t="s">
        <v>89</v>
      </c>
      <c r="D13" s="4" t="s">
        <v>73</v>
      </c>
      <c r="E13" s="4" t="s">
        <v>74</v>
      </c>
      <c r="F13" s="4" t="s">
        <v>44</v>
      </c>
      <c r="G13" s="4" t="s">
        <v>74</v>
      </c>
      <c r="H13" s="4" t="s">
        <v>77</v>
      </c>
      <c r="I13" s="4" t="s">
        <v>74</v>
      </c>
      <c r="J13" s="4" t="s">
        <v>36</v>
      </c>
      <c r="K13" s="12" t="s">
        <v>74</v>
      </c>
      <c r="L13" s="19">
        <f>COUNTIF($D$6,D13) + COUNTIF($D$7,E13) + COUNTIF($F$6,F13) + COUNTIF($F$7,G13) + COUNTIF($H$6,H13) + COUNTIF($H$7,I13) + COUNTIF($J$6,J13) + COUNTIF($J$7,K13)</f>
        <v>4</v>
      </c>
      <c r="M13" s="15"/>
      <c r="N13" s="4" t="s">
        <v>99</v>
      </c>
      <c r="O13" s="4" t="s">
        <v>74</v>
      </c>
      <c r="P13" s="4" t="s">
        <v>43</v>
      </c>
      <c r="Q13" s="4" t="s">
        <v>76</v>
      </c>
      <c r="R13" s="4" t="s">
        <v>33</v>
      </c>
      <c r="S13" s="4" t="s">
        <v>74</v>
      </c>
      <c r="T13" s="4" t="s">
        <v>36</v>
      </c>
      <c r="U13" s="12" t="s">
        <v>76</v>
      </c>
      <c r="V13" s="19">
        <f>COUNTIF($N$6,N13) + COUNTIF($N$7,O13) + COUNTIF($P$6,P13) + COUNTIF($P$7,Q13) + COUNTIF($R$6,R13) + COUNTIF($R$7,S13) + COUNTIF($T$6,T13) + COUNTIF($T$7,U13)</f>
        <v>4</v>
      </c>
      <c r="W13" s="15"/>
      <c r="X13" s="12" t="s">
        <v>36</v>
      </c>
      <c r="Y13" s="12" t="s">
        <v>74</v>
      </c>
      <c r="Z13" s="12" t="s">
        <v>60</v>
      </c>
      <c r="AA13" s="12" t="s">
        <v>74</v>
      </c>
      <c r="AB13" s="19">
        <f>(COUNTIF($X$6,X13) + COUNTIF($X$7,Y13) + COUNTIF($Z$6,Z13) + COUNTIF($Z$7,AA13)) *2</f>
        <v>6</v>
      </c>
      <c r="AC13" s="15"/>
      <c r="AD13" s="4" t="s">
        <v>99</v>
      </c>
      <c r="AE13" s="4" t="s">
        <v>74</v>
      </c>
      <c r="AF13" s="4" t="s">
        <v>67</v>
      </c>
      <c r="AG13" s="4" t="s">
        <v>67</v>
      </c>
      <c r="AH13" s="4" t="s">
        <v>66</v>
      </c>
      <c r="AI13" s="4" t="s">
        <v>67</v>
      </c>
      <c r="AJ13" s="4" t="s">
        <v>67</v>
      </c>
      <c r="AK13" s="4" t="s">
        <v>66</v>
      </c>
      <c r="AL13" s="4" t="s">
        <v>67</v>
      </c>
      <c r="AM13" s="4" t="s">
        <v>67</v>
      </c>
      <c r="AN13" s="4" t="s">
        <v>66</v>
      </c>
      <c r="AO13" s="4" t="s">
        <v>66</v>
      </c>
      <c r="AP13" s="19">
        <f>(COUNTIF($AD$6,AD13) + COUNTIF($AD$7,AE13)) *4 + COUNTIF($AF$7,AF13) + COUNTIF($AG$7,AG13) + COUNTIF($AH$7,AH13) + COUNTIF($AI$7,AI13) + COUNTIF($AJ$7,AJ13) + COUNTIF($AK$7,AK13) + COUNTIF($AL$7,AL13) + COUNTIF($AM$7,AM13) + COUNTIF($AN$7,AN13) + COUNTIF($AO$7,AO13)</f>
        <v>8</v>
      </c>
    </row>
    <row r="14" spans="2:42" ht="18" customHeight="1">
      <c r="B14" s="18">
        <f>SUM(L14,V14,AB14,AP14)</f>
        <v>22</v>
      </c>
      <c r="C14" s="2" t="s">
        <v>51</v>
      </c>
      <c r="D14" s="4" t="s">
        <v>43</v>
      </c>
      <c r="E14" s="4" t="s">
        <v>74</v>
      </c>
      <c r="F14" s="4" t="s">
        <v>75</v>
      </c>
      <c r="G14" s="4" t="s">
        <v>74</v>
      </c>
      <c r="H14" s="4" t="s">
        <v>77</v>
      </c>
      <c r="I14" s="4" t="s">
        <v>76</v>
      </c>
      <c r="J14" s="4" t="s">
        <v>92</v>
      </c>
      <c r="K14" s="12" t="s">
        <v>74</v>
      </c>
      <c r="L14" s="19">
        <f>COUNTIF($D$6,D14) + COUNTIF($D$7,E14) + COUNTIF($F$6,F14) + COUNTIF($F$7,G14) + COUNTIF($H$6,H14) + COUNTIF($H$7,I14) + COUNTIF($J$6,J14) + COUNTIF($J$7,K14)</f>
        <v>4</v>
      </c>
      <c r="M14" s="15"/>
      <c r="N14" s="4" t="s">
        <v>44</v>
      </c>
      <c r="O14" s="4" t="s">
        <v>74</v>
      </c>
      <c r="P14" s="4" t="s">
        <v>43</v>
      </c>
      <c r="Q14" s="4" t="s">
        <v>74</v>
      </c>
      <c r="R14" s="4" t="s">
        <v>31</v>
      </c>
      <c r="S14" s="4" t="s">
        <v>74</v>
      </c>
      <c r="T14" s="4" t="s">
        <v>36</v>
      </c>
      <c r="U14" s="12" t="s">
        <v>76</v>
      </c>
      <c r="V14" s="19">
        <f>COUNTIF($N$6,N14) + COUNTIF($N$7,O14) + COUNTIF($P$6,P14) + COUNTIF($P$7,Q14) + COUNTIF($R$6,R14) + COUNTIF($R$7,S14) + COUNTIF($T$6,T14) + COUNTIF($T$7,U14)</f>
        <v>3</v>
      </c>
      <c r="W14" s="15"/>
      <c r="X14" s="12" t="s">
        <v>99</v>
      </c>
      <c r="Y14" s="12" t="s">
        <v>76</v>
      </c>
      <c r="Z14" s="12" t="s">
        <v>60</v>
      </c>
      <c r="AA14" s="12" t="s">
        <v>76</v>
      </c>
      <c r="AB14" s="19">
        <f>(COUNTIF($X$6,X14) + COUNTIF($X$7,Y14) + COUNTIF($Z$6,Z14) + COUNTIF($Z$7,AA14)) *2</f>
        <v>4</v>
      </c>
      <c r="AC14" s="15"/>
      <c r="AD14" s="4" t="s">
        <v>60</v>
      </c>
      <c r="AE14" s="4" t="s">
        <v>76</v>
      </c>
      <c r="AF14" s="4" t="s">
        <v>67</v>
      </c>
      <c r="AG14" s="4" t="s">
        <v>67</v>
      </c>
      <c r="AH14" s="4" t="s">
        <v>66</v>
      </c>
      <c r="AI14" s="4" t="s">
        <v>67</v>
      </c>
      <c r="AJ14" s="4" t="s">
        <v>66</v>
      </c>
      <c r="AK14" s="4" t="s">
        <v>66</v>
      </c>
      <c r="AL14" s="4" t="s">
        <v>66</v>
      </c>
      <c r="AM14" s="4" t="s">
        <v>67</v>
      </c>
      <c r="AN14" s="4" t="s">
        <v>67</v>
      </c>
      <c r="AO14" s="4" t="s">
        <v>66</v>
      </c>
      <c r="AP14" s="19">
        <f>(COUNTIF($AD$6,AD14) + COUNTIF($AD$7,AE14)) *4 + COUNTIF($AF$7,AF14) + COUNTIF($AG$7,AG14) + COUNTIF($AH$7,AH14) + COUNTIF($AI$7,AI14) + COUNTIF($AJ$7,AJ14) + COUNTIF($AK$7,AK14) + COUNTIF($AL$7,AL14) + COUNTIF($AM$7,AM14) + COUNTIF($AN$7,AN14) + COUNTIF($AO$7,AO14)</f>
        <v>11</v>
      </c>
    </row>
    <row r="15" spans="2:42" ht="18" customHeight="1">
      <c r="B15" s="18">
        <f>SUM(L15,V15,AB15,AP15)</f>
        <v>21</v>
      </c>
      <c r="C15" s="2" t="s">
        <v>52</v>
      </c>
      <c r="D15" s="4" t="s">
        <v>73</v>
      </c>
      <c r="E15" s="4" t="s">
        <v>74</v>
      </c>
      <c r="F15" s="4" t="s">
        <v>75</v>
      </c>
      <c r="G15" s="4" t="s">
        <v>76</v>
      </c>
      <c r="H15" s="4" t="s">
        <v>33</v>
      </c>
      <c r="I15" s="4" t="s">
        <v>74</v>
      </c>
      <c r="J15" s="4" t="s">
        <v>92</v>
      </c>
      <c r="K15" s="12" t="s">
        <v>76</v>
      </c>
      <c r="L15" s="19">
        <f>COUNTIF($D$6,D15) + COUNTIF($D$7,E15) + COUNTIF($F$6,F15) + COUNTIF($F$7,G15) + COUNTIF($H$6,H15) + COUNTIF($H$7,I15) + COUNTIF($J$6,J15) + COUNTIF($J$7,K15)</f>
        <v>3</v>
      </c>
      <c r="M15" s="15"/>
      <c r="N15" s="4" t="s">
        <v>99</v>
      </c>
      <c r="O15" s="4" t="s">
        <v>76</v>
      </c>
      <c r="P15" s="4" t="s">
        <v>60</v>
      </c>
      <c r="Q15" s="4" t="s">
        <v>76</v>
      </c>
      <c r="R15" s="4" t="s">
        <v>33</v>
      </c>
      <c r="S15" s="4" t="s">
        <v>74</v>
      </c>
      <c r="T15" s="4" t="s">
        <v>36</v>
      </c>
      <c r="U15" s="12" t="s">
        <v>76</v>
      </c>
      <c r="V15" s="19">
        <f>COUNTIF($N$6,N15) + COUNTIF($N$7,O15) + COUNTIF($P$6,P15) + COUNTIF($P$7,Q15) + COUNTIF($R$6,R15) + COUNTIF($R$7,S15) + COUNTIF($T$6,T15) + COUNTIF($T$7,U15)</f>
        <v>4</v>
      </c>
      <c r="W15" s="15"/>
      <c r="X15" s="12" t="s">
        <v>36</v>
      </c>
      <c r="Y15" s="12" t="s">
        <v>76</v>
      </c>
      <c r="Z15" s="12" t="s">
        <v>60</v>
      </c>
      <c r="AA15" s="12" t="s">
        <v>74</v>
      </c>
      <c r="AB15" s="19">
        <f>(COUNTIF($X$6,X15) + COUNTIF($X$7,Y15) + COUNTIF($Z$6,Z15) + COUNTIF($Z$7,AA15)) *2</f>
        <v>4</v>
      </c>
      <c r="AC15" s="15"/>
      <c r="AD15" s="4" t="s">
        <v>60</v>
      </c>
      <c r="AE15" s="4" t="s">
        <v>76</v>
      </c>
      <c r="AF15" s="4" t="s">
        <v>67</v>
      </c>
      <c r="AG15" s="4" t="s">
        <v>66</v>
      </c>
      <c r="AH15" s="4" t="s">
        <v>66</v>
      </c>
      <c r="AI15" s="4" t="s">
        <v>67</v>
      </c>
      <c r="AJ15" s="4" t="s">
        <v>67</v>
      </c>
      <c r="AK15" s="4" t="s">
        <v>66</v>
      </c>
      <c r="AL15" s="4" t="s">
        <v>66</v>
      </c>
      <c r="AM15" s="4" t="s">
        <v>66</v>
      </c>
      <c r="AN15" s="4" t="s">
        <v>67</v>
      </c>
      <c r="AO15" s="4" t="s">
        <v>66</v>
      </c>
      <c r="AP15" s="19">
        <f>(COUNTIF($AD$6,AD15) + COUNTIF($AD$7,AE15)) *4 + COUNTIF($AF$7,AF15) + COUNTIF($AG$7,AG15) + COUNTIF($AH$7,AH15) + COUNTIF($AI$7,AI15) + COUNTIF($AJ$7,AJ15) + COUNTIF($AK$7,AK15) + COUNTIF($AL$7,AL15) + COUNTIF($AM$7,AM15) + COUNTIF($AN$7,AN15) + COUNTIF($AO$7,AO15)</f>
        <v>10</v>
      </c>
    </row>
    <row r="16" spans="2:42" ht="18" customHeight="1">
      <c r="B16" s="18">
        <f>SUM(L16,V16,AB16,AP16)</f>
        <v>20</v>
      </c>
      <c r="C16" s="2" t="s">
        <v>80</v>
      </c>
      <c r="D16" s="4" t="s">
        <v>43</v>
      </c>
      <c r="E16" s="4" t="s">
        <v>74</v>
      </c>
      <c r="F16" s="4" t="s">
        <v>75</v>
      </c>
      <c r="G16" s="4" t="s">
        <v>76</v>
      </c>
      <c r="H16" s="4" t="s">
        <v>77</v>
      </c>
      <c r="I16" s="4" t="s">
        <v>76</v>
      </c>
      <c r="J16" s="4" t="s">
        <v>36</v>
      </c>
      <c r="K16" s="12" t="s">
        <v>74</v>
      </c>
      <c r="L16" s="19">
        <f>COUNTIF($D$6,D16) + COUNTIF($D$7,E16) + COUNTIF($F$6,F16) + COUNTIF($F$7,G16) + COUNTIF($H$6,H16) + COUNTIF($H$7,I16) + COUNTIF($J$6,J16) + COUNTIF($J$7,K16)</f>
        <v>6</v>
      </c>
      <c r="M16" s="15"/>
      <c r="N16" s="4" t="s">
        <v>99</v>
      </c>
      <c r="O16" s="4" t="s">
        <v>76</v>
      </c>
      <c r="P16" s="4" t="s">
        <v>60</v>
      </c>
      <c r="Q16" s="4" t="s">
        <v>74</v>
      </c>
      <c r="R16" s="4" t="s">
        <v>33</v>
      </c>
      <c r="S16" s="4" t="s">
        <v>76</v>
      </c>
      <c r="T16" s="4" t="s">
        <v>100</v>
      </c>
      <c r="U16" s="12" t="s">
        <v>74</v>
      </c>
      <c r="V16" s="19">
        <f>COUNTIF($N$6,N16) + COUNTIF($N$7,O16) + COUNTIF($P$6,P16) + COUNTIF($P$7,Q16) + COUNTIF($R$6,R16) + COUNTIF($R$7,S16) + COUNTIF($T$6,T16) + COUNTIF($T$7,U16)</f>
        <v>6</v>
      </c>
      <c r="W16" s="15"/>
      <c r="X16" s="12" t="s">
        <v>36</v>
      </c>
      <c r="Y16" s="12" t="s">
        <v>76</v>
      </c>
      <c r="Z16" s="12" t="s">
        <v>33</v>
      </c>
      <c r="AA16" s="12" t="s">
        <v>76</v>
      </c>
      <c r="AB16" s="19">
        <f>(COUNTIF($X$6,X16) + COUNTIF($X$7,Y16) + COUNTIF($Z$6,Z16) + COUNTIF($Z$7,AA16)) *2</f>
        <v>0</v>
      </c>
      <c r="AC16" s="15"/>
      <c r="AD16" s="4" t="s">
        <v>60</v>
      </c>
      <c r="AE16" s="4" t="s">
        <v>76</v>
      </c>
      <c r="AF16" s="4" t="s">
        <v>66</v>
      </c>
      <c r="AG16" s="4" t="s">
        <v>67</v>
      </c>
      <c r="AH16" s="4" t="s">
        <v>66</v>
      </c>
      <c r="AI16" s="4" t="s">
        <v>66</v>
      </c>
      <c r="AJ16" s="4" t="s">
        <v>66</v>
      </c>
      <c r="AK16" s="4" t="s">
        <v>66</v>
      </c>
      <c r="AL16" s="4" t="s">
        <v>66</v>
      </c>
      <c r="AM16" s="4" t="s">
        <v>67</v>
      </c>
      <c r="AN16" s="4" t="s">
        <v>67</v>
      </c>
      <c r="AO16" s="4" t="s">
        <v>67</v>
      </c>
      <c r="AP16" s="19">
        <f>(COUNTIF($AD$6,AD16) + COUNTIF($AD$7,AE16)) *4 + COUNTIF($AF$7,AF16) + COUNTIF($AG$7,AG16) + COUNTIF($AH$7,AH16) + COUNTIF($AI$7,AI16) + COUNTIF($AJ$7,AJ16) + COUNTIF($AK$7,AK16) + COUNTIF($AL$7,AL16) + COUNTIF($AM$7,AM16) + COUNTIF($AN$7,AN16) + COUNTIF($AO$7,AO16)</f>
        <v>8</v>
      </c>
    </row>
    <row r="17" spans="2:42" ht="18" customHeight="1">
      <c r="B17" s="18">
        <f>SUM(L17,V17,AB17,AP17)</f>
        <v>19</v>
      </c>
      <c r="C17" s="2" t="s">
        <v>37</v>
      </c>
      <c r="D17" s="4" t="s">
        <v>73</v>
      </c>
      <c r="E17" s="4" t="s">
        <v>76</v>
      </c>
      <c r="F17" s="4" t="s">
        <v>75</v>
      </c>
      <c r="G17" s="4" t="s">
        <v>74</v>
      </c>
      <c r="H17" s="4" t="s">
        <v>33</v>
      </c>
      <c r="I17" s="4" t="s">
        <v>74</v>
      </c>
      <c r="J17" s="4" t="s">
        <v>36</v>
      </c>
      <c r="K17" s="12" t="s">
        <v>76</v>
      </c>
      <c r="L17" s="19">
        <f>COUNTIF($D$6,D17) + COUNTIF($D$7,E17) + COUNTIF($F$6,F17) + COUNTIF($F$7,G17) + COUNTIF($H$6,H17) + COUNTIF($H$7,I17) + COUNTIF($J$6,J17) + COUNTIF($J$7,K17)</f>
        <v>2</v>
      </c>
      <c r="M17" s="15"/>
      <c r="N17" s="4" t="s">
        <v>44</v>
      </c>
      <c r="O17" s="4" t="s">
        <v>76</v>
      </c>
      <c r="P17" s="4" t="s">
        <v>60</v>
      </c>
      <c r="Q17" s="4" t="s">
        <v>76</v>
      </c>
      <c r="R17" s="4" t="s">
        <v>31</v>
      </c>
      <c r="S17" s="4" t="s">
        <v>76</v>
      </c>
      <c r="T17" s="4" t="s">
        <v>100</v>
      </c>
      <c r="U17" s="12" t="s">
        <v>74</v>
      </c>
      <c r="V17" s="19">
        <f>COUNTIF($N$6,N17) + COUNTIF($N$7,O17) + COUNTIF($P$6,P17) + COUNTIF($P$7,Q17) + COUNTIF($R$6,R17) + COUNTIF($R$7,S17) + COUNTIF($T$6,T17) + COUNTIF($T$7,U17)</f>
        <v>3</v>
      </c>
      <c r="W17" s="15"/>
      <c r="X17" s="12" t="s">
        <v>36</v>
      </c>
      <c r="Y17" s="12" t="s">
        <v>74</v>
      </c>
      <c r="Z17" s="12" t="s">
        <v>60</v>
      </c>
      <c r="AA17" s="12" t="s">
        <v>76</v>
      </c>
      <c r="AB17" s="19">
        <f>(COUNTIF($X$6,X17) + COUNTIF($X$7,Y17) + COUNTIF($Z$6,Z17) + COUNTIF($Z$7,AA17)) * 2</f>
        <v>4</v>
      </c>
      <c r="AC17" s="15"/>
      <c r="AD17" s="4" t="s">
        <v>60</v>
      </c>
      <c r="AE17" s="4" t="s">
        <v>76</v>
      </c>
      <c r="AF17" s="4" t="s">
        <v>67</v>
      </c>
      <c r="AG17" s="4" t="s">
        <v>67</v>
      </c>
      <c r="AH17" s="4" t="s">
        <v>67</v>
      </c>
      <c r="AI17" s="4" t="s">
        <v>67</v>
      </c>
      <c r="AJ17" s="4" t="s">
        <v>67</v>
      </c>
      <c r="AK17" s="4" t="s">
        <v>67</v>
      </c>
      <c r="AL17" s="4" t="s">
        <v>67</v>
      </c>
      <c r="AM17" s="4" t="s">
        <v>67</v>
      </c>
      <c r="AN17" s="4" t="s">
        <v>67</v>
      </c>
      <c r="AO17" s="4" t="s">
        <v>67</v>
      </c>
      <c r="AP17" s="19">
        <f>(COUNTIF($AD$6,AD17) + COUNTIF($AD$7,AE17)) *4 + COUNTIF($AF$7,AF17) + COUNTIF($AG$7,AG17) + COUNTIF($AH$7,AH17) + COUNTIF($AI$7,AI17) + COUNTIF($AJ$7,AJ17) + COUNTIF($AK$7,AK17) + COUNTIF($AL$7,AL17) + COUNTIF($AM$7,AM17) + COUNTIF($AN$7,AN17) + COUNTIF($AO$7,AO17)</f>
        <v>10</v>
      </c>
    </row>
    <row r="18" spans="2:42" ht="18" customHeight="1">
      <c r="B18" s="18">
        <f>SUM(L18,V18,AB18,AP18)</f>
        <v>19</v>
      </c>
      <c r="C18" s="2" t="s">
        <v>41</v>
      </c>
      <c r="D18" s="4" t="s">
        <v>43</v>
      </c>
      <c r="E18" s="4" t="s">
        <v>74</v>
      </c>
      <c r="F18" s="4" t="s">
        <v>44</v>
      </c>
      <c r="G18" s="4" t="s">
        <v>76</v>
      </c>
      <c r="H18" s="4" t="s">
        <v>77</v>
      </c>
      <c r="I18" s="4" t="s">
        <v>76</v>
      </c>
      <c r="J18" s="4" t="s">
        <v>92</v>
      </c>
      <c r="K18" s="12" t="s">
        <v>74</v>
      </c>
      <c r="L18" s="19">
        <f>COUNTIF($D$6,D18) + COUNTIF($D$7,E18) + COUNTIF($F$6,F18) + COUNTIF($F$7,G18) + COUNTIF($H$6,H18) + COUNTIF($H$7,I18) + COUNTIF($J$6,J18) + COUNTIF($J$7,K18)</f>
        <v>6</v>
      </c>
      <c r="M18" s="15"/>
      <c r="N18" s="4" t="s">
        <v>44</v>
      </c>
      <c r="O18" s="4" t="s">
        <v>76</v>
      </c>
      <c r="P18" s="4" t="s">
        <v>43</v>
      </c>
      <c r="Q18" s="4" t="s">
        <v>74</v>
      </c>
      <c r="R18" s="4" t="s">
        <v>31</v>
      </c>
      <c r="S18" s="4" t="s">
        <v>74</v>
      </c>
      <c r="T18" s="4" t="s">
        <v>36</v>
      </c>
      <c r="U18" s="12" t="s">
        <v>76</v>
      </c>
      <c r="V18" s="19">
        <f>COUNTIF($N$6,N18) + COUNTIF($N$7,O18) + COUNTIF($P$6,P18) + COUNTIF($P$7,Q18) + COUNTIF($R$6,R18) + COUNTIF($R$7,S18) + COUNTIF($T$6,T18) + COUNTIF($T$7,U18)</f>
        <v>2</v>
      </c>
      <c r="W18" s="15"/>
      <c r="X18" s="12" t="s">
        <v>36</v>
      </c>
      <c r="Y18" s="12" t="s">
        <v>76</v>
      </c>
      <c r="Z18" s="12" t="s">
        <v>60</v>
      </c>
      <c r="AA18" s="12" t="s">
        <v>74</v>
      </c>
      <c r="AB18" s="19">
        <f>(COUNTIF($X$6,X18) + COUNTIF($X$7,Y18) + COUNTIF($Z$6,Z18) + COUNTIF($Z$7,AA18)) *2</f>
        <v>4</v>
      </c>
      <c r="AC18" s="15"/>
      <c r="AD18" s="4" t="s">
        <v>99</v>
      </c>
      <c r="AE18" s="4" t="s">
        <v>76</v>
      </c>
      <c r="AF18" s="4" t="s">
        <v>67</v>
      </c>
      <c r="AG18" s="4" t="s">
        <v>67</v>
      </c>
      <c r="AH18" s="4" t="s">
        <v>67</v>
      </c>
      <c r="AI18" s="4" t="s">
        <v>67</v>
      </c>
      <c r="AJ18" s="4" t="s">
        <v>67</v>
      </c>
      <c r="AK18" s="4" t="s">
        <v>67</v>
      </c>
      <c r="AL18" s="4" t="s">
        <v>67</v>
      </c>
      <c r="AM18" s="4" t="s">
        <v>66</v>
      </c>
      <c r="AN18" s="4" t="s">
        <v>66</v>
      </c>
      <c r="AO18" s="4" t="s">
        <v>66</v>
      </c>
      <c r="AP18" s="19">
        <f>(COUNTIF($AD$6,AD18) + COUNTIF($AD$7,AE18)) *4 + COUNTIF($AF$7,AF18) + COUNTIF($AG$7,AG18) + COUNTIF($AH$7,AH18) + COUNTIF($AI$7,AI18) + COUNTIF($AJ$7,AJ18) + COUNTIF($AK$7,AK18) + COUNTIF($AL$7,AL18) + COUNTIF($AM$7,AM18) + COUNTIF($AN$7,AN18) + COUNTIF($AO$7,AO18)</f>
        <v>7</v>
      </c>
    </row>
    <row r="19" spans="2:42" ht="18" customHeight="1">
      <c r="B19" s="18">
        <f>SUM(L19,V19,AB19,AP19)</f>
        <v>19</v>
      </c>
      <c r="C19" s="2" t="s">
        <v>49</v>
      </c>
      <c r="D19" s="4" t="s">
        <v>73</v>
      </c>
      <c r="E19" s="4" t="s">
        <v>76</v>
      </c>
      <c r="F19" s="4" t="s">
        <v>44</v>
      </c>
      <c r="G19" s="4" t="s">
        <v>74</v>
      </c>
      <c r="H19" s="4" t="s">
        <v>77</v>
      </c>
      <c r="I19" s="4" t="s">
        <v>76</v>
      </c>
      <c r="J19" s="4" t="s">
        <v>92</v>
      </c>
      <c r="K19" s="12" t="s">
        <v>74</v>
      </c>
      <c r="L19" s="19">
        <f>COUNTIF($D$6,D19) + COUNTIF($D$7,E19) + COUNTIF($F$6,F19) + COUNTIF($F$7,G19) + COUNTIF($H$6,H19) + COUNTIF($H$7,I19) + COUNTIF($J$6,J19) + COUNTIF($J$7,K19)</f>
        <v>3</v>
      </c>
      <c r="M19" s="15"/>
      <c r="N19" s="4" t="s">
        <v>44</v>
      </c>
      <c r="O19" s="4" t="s">
        <v>74</v>
      </c>
      <c r="P19" s="4" t="s">
        <v>60</v>
      </c>
      <c r="Q19" s="4" t="s">
        <v>76</v>
      </c>
      <c r="R19" s="4" t="s">
        <v>31</v>
      </c>
      <c r="S19" s="4" t="s">
        <v>74</v>
      </c>
      <c r="T19" s="4" t="s">
        <v>100</v>
      </c>
      <c r="U19" s="12" t="s">
        <v>74</v>
      </c>
      <c r="V19" s="19">
        <f>COUNTIF($N$6,N19) + COUNTIF($N$7,O19) + COUNTIF($P$6,P19) + COUNTIF($P$7,Q19) + COUNTIF($R$6,R19) + COUNTIF($R$7,S19) + COUNTIF($T$6,T19) + COUNTIF($T$7,U19)</f>
        <v>3</v>
      </c>
      <c r="W19" s="15"/>
      <c r="X19" s="12" t="s">
        <v>99</v>
      </c>
      <c r="Y19" s="12" t="s">
        <v>74</v>
      </c>
      <c r="Z19" s="12" t="s">
        <v>33</v>
      </c>
      <c r="AA19" s="12" t="s">
        <v>76</v>
      </c>
      <c r="AB19" s="19">
        <f>(COUNTIF($X$6,X19) + COUNTIF($X$7,Y19) + COUNTIF($Z$6,Z19) + COUNTIF($Z$7,AA19)) *2</f>
        <v>4</v>
      </c>
      <c r="AC19" s="15"/>
      <c r="AD19" s="4" t="s">
        <v>99</v>
      </c>
      <c r="AE19" s="4" t="s">
        <v>74</v>
      </c>
      <c r="AF19" s="4" t="s">
        <v>67</v>
      </c>
      <c r="AG19" s="4" t="s">
        <v>67</v>
      </c>
      <c r="AH19" s="4" t="s">
        <v>66</v>
      </c>
      <c r="AI19" s="4" t="s">
        <v>67</v>
      </c>
      <c r="AJ19" s="4" t="s">
        <v>67</v>
      </c>
      <c r="AK19" s="4" t="s">
        <v>66</v>
      </c>
      <c r="AL19" s="4" t="s">
        <v>66</v>
      </c>
      <c r="AM19" s="4" t="s">
        <v>66</v>
      </c>
      <c r="AN19" s="4" t="s">
        <v>66</v>
      </c>
      <c r="AO19" s="4" t="s">
        <v>67</v>
      </c>
      <c r="AP19" s="19">
        <f>(COUNTIF($AD$6,AD19) + COUNTIF($AD$7,AE19)) *4 + COUNTIF($AF$7,AF19) + COUNTIF($AG$7,AG19) + COUNTIF($AH$7,AH19) + COUNTIF($AI$7,AI19) + COUNTIF($AJ$7,AJ19) + COUNTIF($AK$7,AK19) + COUNTIF($AL$7,AL19) + COUNTIF($AM$7,AM19) + COUNTIF($AN$7,AN19) + COUNTIF($AO$7,AO19)</f>
        <v>9</v>
      </c>
    </row>
    <row r="20" spans="2:42" ht="18" customHeight="1">
      <c r="B20" s="18">
        <f>SUM(L20,V20,AB20,AP20)</f>
        <v>18</v>
      </c>
      <c r="C20" s="2" t="s">
        <v>83</v>
      </c>
      <c r="D20" s="4" t="s">
        <v>73</v>
      </c>
      <c r="E20" s="4" t="s">
        <v>74</v>
      </c>
      <c r="F20" s="4" t="s">
        <v>44</v>
      </c>
      <c r="G20" s="4" t="s">
        <v>76</v>
      </c>
      <c r="H20" s="4" t="s">
        <v>77</v>
      </c>
      <c r="I20" s="4" t="s">
        <v>76</v>
      </c>
      <c r="J20" s="4" t="s">
        <v>36</v>
      </c>
      <c r="K20" s="12" t="s">
        <v>76</v>
      </c>
      <c r="L20" s="19">
        <f>COUNTIF($D$6,D20) + COUNTIF($D$7,E20) + COUNTIF($F$6,F20) + COUNTIF($F$7,G20) + COUNTIF($H$6,H20) + COUNTIF($H$7,I20) + COUNTIF($J$6,J20) + COUNTIF($J$7,K20)</f>
        <v>5</v>
      </c>
      <c r="M20" s="15"/>
      <c r="N20" s="4" t="s">
        <v>99</v>
      </c>
      <c r="O20" s="4" t="s">
        <v>74</v>
      </c>
      <c r="P20" s="4" t="s">
        <v>43</v>
      </c>
      <c r="Q20" s="4" t="s">
        <v>76</v>
      </c>
      <c r="R20" s="4" t="s">
        <v>33</v>
      </c>
      <c r="S20" s="4" t="s">
        <v>76</v>
      </c>
      <c r="T20" s="4" t="s">
        <v>100</v>
      </c>
      <c r="U20" s="12" t="s">
        <v>74</v>
      </c>
      <c r="V20" s="19">
        <f>COUNTIF($N$6,N20) + COUNTIF($N$7,O20) + COUNTIF($P$6,P20) + COUNTIF($P$7,Q20) + COUNTIF($R$6,R20) + COUNTIF($R$7,S20) + COUNTIF($T$6,T20) + COUNTIF($T$7,U20)</f>
        <v>5</v>
      </c>
      <c r="W20" s="15"/>
      <c r="X20" s="12" t="s">
        <v>36</v>
      </c>
      <c r="Y20" s="12" t="s">
        <v>74</v>
      </c>
      <c r="Z20" s="12" t="s">
        <v>33</v>
      </c>
      <c r="AA20" s="12" t="s">
        <v>76</v>
      </c>
      <c r="AB20" s="19">
        <f>(COUNTIF($X$6,X20) + COUNTIF($X$7,Y20) + COUNTIF($Z$6,Z20) + COUNTIF($Z$7,AA20)) *2</f>
        <v>2</v>
      </c>
      <c r="AC20" s="15"/>
      <c r="AD20" s="4" t="s">
        <v>99</v>
      </c>
      <c r="AE20" s="4" t="s">
        <v>74</v>
      </c>
      <c r="AF20" s="4" t="s">
        <v>67</v>
      </c>
      <c r="AG20" s="4" t="s">
        <v>66</v>
      </c>
      <c r="AH20" s="4" t="s">
        <v>66</v>
      </c>
      <c r="AI20" s="4" t="s">
        <v>66</v>
      </c>
      <c r="AJ20" s="4" t="s">
        <v>67</v>
      </c>
      <c r="AK20" s="4" t="s">
        <v>67</v>
      </c>
      <c r="AL20" s="4" t="s">
        <v>67</v>
      </c>
      <c r="AM20" s="4" t="s">
        <v>67</v>
      </c>
      <c r="AN20" s="4" t="s">
        <v>66</v>
      </c>
      <c r="AO20" s="4" t="s">
        <v>67</v>
      </c>
      <c r="AP20" s="19">
        <f>(COUNTIF($AD$6,AD20) + COUNTIF($AD$7,AE20)) *4 + COUNTIF($AF$7,AF20) + COUNTIF($AG$7,AG20) + COUNTIF($AH$7,AH20) + COUNTIF($AI$7,AI20) + COUNTIF($AJ$7,AJ20) + COUNTIF($AK$7,AK20) + COUNTIF($AL$7,AL20) + COUNTIF($AM$7,AM20) + COUNTIF($AN$7,AN20) + COUNTIF($AO$7,AO20)</f>
        <v>6</v>
      </c>
    </row>
    <row r="21" spans="2:42" ht="18" customHeight="1">
      <c r="B21" s="18">
        <f>SUM(L21,V21,AB21,AP21)</f>
        <v>18</v>
      </c>
      <c r="C21" s="2" t="s">
        <v>78</v>
      </c>
      <c r="D21" s="4" t="s">
        <v>43</v>
      </c>
      <c r="E21" s="4" t="s">
        <v>76</v>
      </c>
      <c r="F21" s="4" t="s">
        <v>75</v>
      </c>
      <c r="G21" s="4" t="s">
        <v>74</v>
      </c>
      <c r="H21" s="4" t="s">
        <v>77</v>
      </c>
      <c r="I21" s="4" t="s">
        <v>76</v>
      </c>
      <c r="J21" s="4" t="s">
        <v>92</v>
      </c>
      <c r="K21" s="12" t="s">
        <v>76</v>
      </c>
      <c r="L21" s="19">
        <f>COUNTIF($D$6,D21) + COUNTIF($D$7,E21) + COUNTIF($F$6,F21) + COUNTIF($F$7,G21) + COUNTIF($H$6,H21) + COUNTIF($H$7,I21) + COUNTIF($J$6,J21) + COUNTIF($J$7,K21)</f>
        <v>2</v>
      </c>
      <c r="M21" s="15"/>
      <c r="N21" s="4" t="s">
        <v>99</v>
      </c>
      <c r="O21" s="4" t="s">
        <v>76</v>
      </c>
      <c r="P21" s="4" t="s">
        <v>60</v>
      </c>
      <c r="Q21" s="4" t="s">
        <v>76</v>
      </c>
      <c r="R21" s="4" t="s">
        <v>31</v>
      </c>
      <c r="S21" s="4" t="s">
        <v>76</v>
      </c>
      <c r="T21" s="4" t="s">
        <v>36</v>
      </c>
      <c r="U21" s="12" t="s">
        <v>74</v>
      </c>
      <c r="V21" s="19">
        <f>COUNTIF($N$6,N21) + COUNTIF($N$7,O21) + COUNTIF($P$6,P21) + COUNTIF($P$7,Q21) + COUNTIF($R$6,R21) + COUNTIF($R$7,S21) + COUNTIF($T$6,T21) + COUNTIF($T$7,U21)</f>
        <v>5</v>
      </c>
      <c r="W21" s="15"/>
      <c r="X21" s="12" t="s">
        <v>36</v>
      </c>
      <c r="Y21" s="12" t="s">
        <v>74</v>
      </c>
      <c r="Z21" s="12" t="s">
        <v>33</v>
      </c>
      <c r="AA21" s="12" t="s">
        <v>76</v>
      </c>
      <c r="AB21" s="19">
        <f>(COUNTIF($X$6,X21) + COUNTIF($X$7,Y21) + COUNTIF($Z$6,Z21) + COUNTIF($Z$7,AA21)) *2</f>
        <v>2</v>
      </c>
      <c r="AC21" s="15"/>
      <c r="AD21" s="4" t="s">
        <v>60</v>
      </c>
      <c r="AE21" s="4" t="s">
        <v>76</v>
      </c>
      <c r="AF21" s="4" t="s">
        <v>67</v>
      </c>
      <c r="AG21" s="4" t="s">
        <v>67</v>
      </c>
      <c r="AH21" s="4" t="s">
        <v>67</v>
      </c>
      <c r="AI21" s="4" t="s">
        <v>66</v>
      </c>
      <c r="AJ21" s="4" t="s">
        <v>67</v>
      </c>
      <c r="AK21" s="4" t="s">
        <v>66</v>
      </c>
      <c r="AL21" s="4" t="s">
        <v>66</v>
      </c>
      <c r="AM21" s="4" t="s">
        <v>66</v>
      </c>
      <c r="AN21" s="4" t="s">
        <v>66</v>
      </c>
      <c r="AO21" s="4" t="s">
        <v>67</v>
      </c>
      <c r="AP21" s="19">
        <f>(COUNTIF($AD$6,AD21) + COUNTIF($AD$7,AE21)) *4 + COUNTIF($AF$7,AF21) + COUNTIF($AG$7,AG21) + COUNTIF($AH$7,AH21) + COUNTIF($AI$7,AI21) + COUNTIF($AJ$7,AJ21) + COUNTIF($AK$7,AK21) + COUNTIF($AL$7,AL21) + COUNTIF($AM$7,AM21) + COUNTIF($AN$7,AN21) + COUNTIF($AO$7,AO21)</f>
        <v>9</v>
      </c>
    </row>
    <row r="22" spans="2:42" ht="18" customHeight="1">
      <c r="B22" s="18">
        <f>SUM(L22,V22,AB22,AP22)</f>
        <v>17</v>
      </c>
      <c r="C22" s="2" t="s">
        <v>87</v>
      </c>
      <c r="D22" s="4" t="s">
        <v>43</v>
      </c>
      <c r="E22" s="4" t="s">
        <v>74</v>
      </c>
      <c r="F22" s="4" t="s">
        <v>75</v>
      </c>
      <c r="G22" s="4" t="s">
        <v>76</v>
      </c>
      <c r="H22" s="4" t="s">
        <v>77</v>
      </c>
      <c r="I22" s="4" t="s">
        <v>76</v>
      </c>
      <c r="J22" s="4" t="s">
        <v>92</v>
      </c>
      <c r="K22" s="12" t="s">
        <v>76</v>
      </c>
      <c r="L22" s="19">
        <f>COUNTIF($D$6,D22) + COUNTIF($D$7,E22) + COUNTIF($F$6,F22) + COUNTIF($F$7,G22) + COUNTIF($H$6,H22) + COUNTIF($H$7,I22) + COUNTIF($J$6,J22) + COUNTIF($J$7,K22)</f>
        <v>4</v>
      </c>
      <c r="M22" s="15"/>
      <c r="N22" s="4" t="s">
        <v>99</v>
      </c>
      <c r="O22" s="4" t="s">
        <v>74</v>
      </c>
      <c r="P22" s="4" t="s">
        <v>43</v>
      </c>
      <c r="Q22" s="4" t="s">
        <v>76</v>
      </c>
      <c r="R22" s="4" t="s">
        <v>33</v>
      </c>
      <c r="S22" s="4" t="s">
        <v>74</v>
      </c>
      <c r="T22" s="4" t="s">
        <v>100</v>
      </c>
      <c r="U22" s="12" t="s">
        <v>76</v>
      </c>
      <c r="V22" s="19">
        <f>COUNTIF($N$6,N22) + COUNTIF($N$7,O22) + COUNTIF($P$6,P22) + COUNTIF($P$7,Q22) + COUNTIF($R$6,R22) + COUNTIF($R$7,S22) + COUNTIF($T$6,T22) + COUNTIF($T$7,U22)</f>
        <v>3</v>
      </c>
      <c r="W22" s="15"/>
      <c r="X22" s="12" t="s">
        <v>36</v>
      </c>
      <c r="Y22" s="12" t="s">
        <v>76</v>
      </c>
      <c r="Z22" s="12" t="s">
        <v>33</v>
      </c>
      <c r="AA22" s="12" t="s">
        <v>74</v>
      </c>
      <c r="AB22" s="19">
        <f>(COUNTIF($X$6,X22) + COUNTIF($X$7,Y22) + COUNTIF($Z$6,Z22) + COUNTIF($Z$7,AA22)) *2</f>
        <v>2</v>
      </c>
      <c r="AC22" s="15"/>
      <c r="AD22" s="4" t="s">
        <v>99</v>
      </c>
      <c r="AE22" s="4" t="s">
        <v>74</v>
      </c>
      <c r="AF22" s="4" t="s">
        <v>66</v>
      </c>
      <c r="AG22" s="4" t="s">
        <v>66</v>
      </c>
      <c r="AH22" s="4" t="s">
        <v>66</v>
      </c>
      <c r="AI22" s="4" t="s">
        <v>66</v>
      </c>
      <c r="AJ22" s="4" t="s">
        <v>66</v>
      </c>
      <c r="AK22" s="4" t="s">
        <v>66</v>
      </c>
      <c r="AL22" s="4" t="s">
        <v>66</v>
      </c>
      <c r="AM22" s="4" t="s">
        <v>66</v>
      </c>
      <c r="AN22" s="4" t="s">
        <v>66</v>
      </c>
      <c r="AO22" s="4" t="s">
        <v>66</v>
      </c>
      <c r="AP22" s="19">
        <f>(COUNTIF($AD$6,AD22) + COUNTIF($AD$7,AE22)) *4 + COUNTIF($AF$7,AF22) + COUNTIF($AG$7,AG22) + COUNTIF($AH$7,AH22) + COUNTIF($AI$7,AI22) + COUNTIF($AJ$7,AJ22) + COUNTIF($AK$7,AK22) + COUNTIF($AL$7,AL22) + COUNTIF($AM$7,AM22) + COUNTIF($AN$7,AN22) + COUNTIF($AO$7,AO22)</f>
        <v>8</v>
      </c>
    </row>
    <row r="23" spans="2:42" ht="18" customHeight="1">
      <c r="B23" s="18">
        <f>SUM(L23,V23,AB23,AP23)</f>
        <v>16</v>
      </c>
      <c r="C23" s="2" t="s">
        <v>1</v>
      </c>
      <c r="D23" s="4" t="s">
        <v>43</v>
      </c>
      <c r="E23" s="4" t="s">
        <v>76</v>
      </c>
      <c r="F23" s="4" t="s">
        <v>75</v>
      </c>
      <c r="G23" s="4" t="s">
        <v>74</v>
      </c>
      <c r="H23" s="4" t="s">
        <v>33</v>
      </c>
      <c r="I23" s="4" t="s">
        <v>74</v>
      </c>
      <c r="J23" s="4" t="s">
        <v>92</v>
      </c>
      <c r="K23" s="12" t="s">
        <v>74</v>
      </c>
      <c r="L23" s="19">
        <f>COUNTIF($D$6,D23) + COUNTIF($D$7,E23) + COUNTIF($F$6,F23) + COUNTIF($F$7,G23) + COUNTIF($H$6,H23) + COUNTIF($H$7,I23) + COUNTIF($J$6,J23) + COUNTIF($J$7,K23)</f>
        <v>3</v>
      </c>
      <c r="M23" s="15"/>
      <c r="N23" s="4" t="s">
        <v>99</v>
      </c>
      <c r="O23" s="4" t="s">
        <v>74</v>
      </c>
      <c r="P23" s="4" t="s">
        <v>60</v>
      </c>
      <c r="Q23" s="4" t="s">
        <v>74</v>
      </c>
      <c r="R23" s="4" t="s">
        <v>31</v>
      </c>
      <c r="S23" s="4" t="s">
        <v>76</v>
      </c>
      <c r="T23" s="4" t="s">
        <v>100</v>
      </c>
      <c r="U23" s="12" t="s">
        <v>74</v>
      </c>
      <c r="V23" s="19">
        <f>COUNTIF($N$6,N23) + COUNTIF($N$7,O23) + COUNTIF($P$6,P23) + COUNTIF($P$7,Q23) + COUNTIF($R$6,R23) + COUNTIF($R$7,S23) + COUNTIF($T$6,T23) + COUNTIF($T$7,U23)</f>
        <v>6</v>
      </c>
      <c r="W23" s="15"/>
      <c r="X23" s="12" t="s">
        <v>36</v>
      </c>
      <c r="Y23" s="12" t="s">
        <v>32</v>
      </c>
      <c r="Z23" s="12" t="s">
        <v>60</v>
      </c>
      <c r="AA23" s="12" t="s">
        <v>74</v>
      </c>
      <c r="AB23" s="19">
        <f>(COUNTIF($X$6,X23) + COUNTIF($X$7,Y23) + COUNTIF($Z$6,Z23) + COUNTIF($Z$7,AA23)) *2</f>
        <v>4</v>
      </c>
      <c r="AC23" s="15"/>
      <c r="AD23" s="4" t="s">
        <v>99</v>
      </c>
      <c r="AE23" s="4" t="s">
        <v>76</v>
      </c>
      <c r="AF23" s="4" t="s">
        <v>66</v>
      </c>
      <c r="AG23" s="4" t="s">
        <v>66</v>
      </c>
      <c r="AH23" s="4" t="s">
        <v>66</v>
      </c>
      <c r="AI23" s="4" t="s">
        <v>67</v>
      </c>
      <c r="AJ23" s="4" t="s">
        <v>67</v>
      </c>
      <c r="AK23" s="4" t="s">
        <v>66</v>
      </c>
      <c r="AL23" s="4" t="s">
        <v>66</v>
      </c>
      <c r="AM23" s="4" t="s">
        <v>67</v>
      </c>
      <c r="AN23" s="4" t="s">
        <v>67</v>
      </c>
      <c r="AO23" s="4" t="s">
        <v>67</v>
      </c>
      <c r="AP23" s="19">
        <f>(COUNTIF($AD$6,AD23) + COUNTIF($AD$7,AE23)) *4 + COUNTIF($AF$7,AF23) + COUNTIF($AG$7,AG23) + COUNTIF($AH$7,AH23) + COUNTIF($AI$7,AI23) + COUNTIF($AJ$7,AJ23) + COUNTIF($AK$7,AK23) + COUNTIF($AL$7,AL23) + COUNTIF($AM$7,AM23) + COUNTIF($AN$7,AN23) + COUNTIF($AO$7,AO23)</f>
        <v>3</v>
      </c>
    </row>
    <row r="24" spans="2:42" ht="18" customHeight="1">
      <c r="B24" s="18">
        <f>SUM(L24,V24,AB24,AP24)</f>
        <v>16</v>
      </c>
      <c r="C24" s="2" t="s">
        <v>86</v>
      </c>
      <c r="D24" s="4" t="s">
        <v>73</v>
      </c>
      <c r="E24" s="4" t="s">
        <v>74</v>
      </c>
      <c r="F24" s="4" t="s">
        <v>44</v>
      </c>
      <c r="G24" s="4" t="s">
        <v>74</v>
      </c>
      <c r="H24" s="4" t="s">
        <v>33</v>
      </c>
      <c r="I24" s="4" t="s">
        <v>76</v>
      </c>
      <c r="J24" s="4" t="s">
        <v>92</v>
      </c>
      <c r="K24" s="12" t="s">
        <v>74</v>
      </c>
      <c r="L24" s="19">
        <f>COUNTIF($D$6,D24) + COUNTIF($D$7,E24) + COUNTIF($F$6,F24) + COUNTIF($F$7,G24) + COUNTIF($H$6,H24) + COUNTIF($H$7,I24) + COUNTIF($J$6,J24) + COUNTIF($J$7,K24)</f>
        <v>5</v>
      </c>
      <c r="M24" s="15"/>
      <c r="N24" s="4" t="s">
        <v>99</v>
      </c>
      <c r="O24" s="4" t="s">
        <v>76</v>
      </c>
      <c r="P24" s="4" t="s">
        <v>43</v>
      </c>
      <c r="Q24" s="4" t="s">
        <v>76</v>
      </c>
      <c r="R24" s="4" t="s">
        <v>33</v>
      </c>
      <c r="S24" s="4" t="s">
        <v>74</v>
      </c>
      <c r="T24" s="4" t="s">
        <v>36</v>
      </c>
      <c r="U24" s="12" t="s">
        <v>76</v>
      </c>
      <c r="V24" s="19">
        <f>COUNTIF($N$6,N24) + COUNTIF($N$7,O24) + COUNTIF($P$6,P24) + COUNTIF($P$7,Q24) + COUNTIF($R$6,R24) + COUNTIF($R$7,S24) + COUNTIF($T$6,T24) + COUNTIF($T$7,U24)</f>
        <v>3</v>
      </c>
      <c r="W24" s="15"/>
      <c r="X24" s="12" t="s">
        <v>36</v>
      </c>
      <c r="Y24" s="12" t="s">
        <v>76</v>
      </c>
      <c r="Z24" s="12" t="s">
        <v>60</v>
      </c>
      <c r="AA24" s="12" t="s">
        <v>74</v>
      </c>
      <c r="AB24" s="19">
        <f>(COUNTIF($X$6,X24) + COUNTIF($X$7,Y24) + COUNTIF($Z$6,Z24) + COUNTIF($Z$7,AA24)) *2</f>
        <v>4</v>
      </c>
      <c r="AC24" s="15"/>
      <c r="AD24" s="4" t="s">
        <v>99</v>
      </c>
      <c r="AE24" s="4" t="s">
        <v>76</v>
      </c>
      <c r="AF24" s="4" t="s">
        <v>67</v>
      </c>
      <c r="AG24" s="4" t="s">
        <v>67</v>
      </c>
      <c r="AH24" s="4" t="s">
        <v>66</v>
      </c>
      <c r="AI24" s="4" t="s">
        <v>67</v>
      </c>
      <c r="AJ24" s="4" t="s">
        <v>67</v>
      </c>
      <c r="AK24" s="4" t="s">
        <v>66</v>
      </c>
      <c r="AL24" s="4" t="s">
        <v>67</v>
      </c>
      <c r="AM24" s="4" t="s">
        <v>67</v>
      </c>
      <c r="AN24" s="4" t="s">
        <v>67</v>
      </c>
      <c r="AO24" s="4" t="s">
        <v>67</v>
      </c>
      <c r="AP24" s="19">
        <f>(COUNTIF($AD$6,AD24) + COUNTIF($AD$7,AE24)) *4 + COUNTIF($AF$7,AF24) + COUNTIF($AG$7,AG24) + COUNTIF($AH$7,AH24) + COUNTIF($AI$7,AI24) + COUNTIF($AJ$7,AJ24) + COUNTIF($AK$7,AK24) + COUNTIF($AL$7,AL24) + COUNTIF($AM$7,AM24) + COUNTIF($AN$7,AN24) + COUNTIF($AO$7,AO24)</f>
        <v>4</v>
      </c>
    </row>
    <row r="25" spans="2:42" ht="18" customHeight="1">
      <c r="B25" s="18">
        <f>SUM(L25,V25,AB25,AP25)</f>
        <v>14</v>
      </c>
      <c r="C25" s="2" t="s">
        <v>82</v>
      </c>
      <c r="D25" s="4" t="s">
        <v>73</v>
      </c>
      <c r="E25" s="4" t="s">
        <v>74</v>
      </c>
      <c r="F25" s="4" t="s">
        <v>75</v>
      </c>
      <c r="G25" s="4" t="s">
        <v>76</v>
      </c>
      <c r="H25" s="4" t="s">
        <v>33</v>
      </c>
      <c r="I25" s="4" t="s">
        <v>74</v>
      </c>
      <c r="J25" s="4" t="s">
        <v>92</v>
      </c>
      <c r="K25" s="12" t="s">
        <v>74</v>
      </c>
      <c r="L25" s="19">
        <f>COUNTIF($D$6,D25) + COUNTIF($D$7,E25) + COUNTIF($F$6,F25) + COUNTIF($F$7,G25) + COUNTIF($H$6,H25) + COUNTIF($H$7,I25) + COUNTIF($J$6,J25) + COUNTIF($J$7,K25)</f>
        <v>4</v>
      </c>
      <c r="M25" s="15"/>
      <c r="N25" s="4" t="s">
        <v>99</v>
      </c>
      <c r="O25" s="4" t="s">
        <v>74</v>
      </c>
      <c r="P25" s="4" t="s">
        <v>43</v>
      </c>
      <c r="Q25" s="4" t="s">
        <v>76</v>
      </c>
      <c r="R25" s="4" t="s">
        <v>31</v>
      </c>
      <c r="S25" s="4" t="s">
        <v>74</v>
      </c>
      <c r="T25" s="4" t="s">
        <v>36</v>
      </c>
      <c r="U25" s="12" t="s">
        <v>76</v>
      </c>
      <c r="V25" s="19">
        <f>COUNTIF($N$6,N25) + COUNTIF($N$7,O25) + COUNTIF($P$6,P25) + COUNTIF($P$7,Q25) + COUNTIF($R$6,R25) + COUNTIF($R$7,S25) + COUNTIF($T$6,T25) + COUNTIF($T$7,U25)</f>
        <v>3</v>
      </c>
      <c r="W25" s="15"/>
      <c r="X25" s="12" t="s">
        <v>36</v>
      </c>
      <c r="Y25" s="12" t="s">
        <v>76</v>
      </c>
      <c r="Z25" s="12" t="s">
        <v>33</v>
      </c>
      <c r="AA25" s="12" t="s">
        <v>74</v>
      </c>
      <c r="AB25" s="19">
        <f>(COUNTIF($X$6,X25) + COUNTIF($X$7,Y25) + COUNTIF($Z$6,Z25) + COUNTIF($Z$7,AA25)) *2</f>
        <v>2</v>
      </c>
      <c r="AC25" s="15"/>
      <c r="AD25" s="4" t="s">
        <v>99</v>
      </c>
      <c r="AE25" s="4" t="s">
        <v>76</v>
      </c>
      <c r="AF25" s="4" t="s">
        <v>67</v>
      </c>
      <c r="AG25" s="4" t="s">
        <v>66</v>
      </c>
      <c r="AH25" s="4" t="s">
        <v>66</v>
      </c>
      <c r="AI25" s="4" t="s">
        <v>66</v>
      </c>
      <c r="AJ25" s="4" t="s">
        <v>67</v>
      </c>
      <c r="AK25" s="4" t="s">
        <v>67</v>
      </c>
      <c r="AL25" s="4" t="s">
        <v>66</v>
      </c>
      <c r="AM25" s="4" t="s">
        <v>66</v>
      </c>
      <c r="AN25" s="4" t="s">
        <v>66</v>
      </c>
      <c r="AO25" s="4" t="s">
        <v>66</v>
      </c>
      <c r="AP25" s="19">
        <f>(COUNTIF($AD$6,AD25) + COUNTIF($AD$7,AE25)) *4 + COUNTIF($AF$7,AF25) + COUNTIF($AG$7,AG25) + COUNTIF($AH$7,AH25) + COUNTIF($AI$7,AI25) + COUNTIF($AJ$7,AJ25) + COUNTIF($AK$7,AK25) + COUNTIF($AL$7,AL25) + COUNTIF($AM$7,AM25) + COUNTIF($AN$7,AN25) + COUNTIF($AO$7,AO25)</f>
        <v>5</v>
      </c>
    </row>
    <row r="26" spans="2:42" ht="18" customHeight="1">
      <c r="B26" s="44">
        <f>SUM(L26,V26,AB26,AP26)</f>
        <v>12</v>
      </c>
      <c r="C26" s="45" t="s">
        <v>84</v>
      </c>
      <c r="D26" s="4" t="s">
        <v>73</v>
      </c>
      <c r="E26" s="4" t="s">
        <v>76</v>
      </c>
      <c r="F26" s="4" t="s">
        <v>44</v>
      </c>
      <c r="G26" s="4" t="s">
        <v>74</v>
      </c>
      <c r="H26" s="4" t="s">
        <v>33</v>
      </c>
      <c r="I26" s="4" t="s">
        <v>76</v>
      </c>
      <c r="J26" s="4" t="s">
        <v>36</v>
      </c>
      <c r="K26" s="12" t="s">
        <v>76</v>
      </c>
      <c r="L26" s="19">
        <f>COUNTIF($D$6,D26) + COUNTIF($D$7,E26) + COUNTIF($F$6,F26) + COUNTIF($F$7,G26) + COUNTIF($H$6,H26) + COUNTIF($H$7,I26) + COUNTIF($J$6,J26) + COUNTIF($J$7,K26)</f>
        <v>4</v>
      </c>
      <c r="M26" s="15"/>
      <c r="N26" s="4" t="s">
        <v>44</v>
      </c>
      <c r="O26" s="4" t="s">
        <v>76</v>
      </c>
      <c r="P26" s="4" t="s">
        <v>43</v>
      </c>
      <c r="Q26" s="4" t="s">
        <v>76</v>
      </c>
      <c r="R26" s="4" t="s">
        <v>31</v>
      </c>
      <c r="S26" s="4" t="s">
        <v>76</v>
      </c>
      <c r="T26" s="4" t="s">
        <v>36</v>
      </c>
      <c r="U26" s="12" t="s">
        <v>76</v>
      </c>
      <c r="V26" s="19">
        <f>COUNTIF($N$6,N26) + COUNTIF($N$7,O26) + COUNTIF($P$6,P26) + COUNTIF($P$7,Q26) + COUNTIF($R$6,R26) + COUNTIF($R$7,S26) + COUNTIF($T$6,T26) + COUNTIF($T$7,U26)</f>
        <v>2</v>
      </c>
      <c r="W26" s="15"/>
      <c r="X26" s="12" t="s">
        <v>99</v>
      </c>
      <c r="Y26" s="12" t="s">
        <v>74</v>
      </c>
      <c r="Z26" s="12" t="s">
        <v>33</v>
      </c>
      <c r="AA26" s="12" t="s">
        <v>74</v>
      </c>
      <c r="AB26" s="19">
        <f>(COUNTIF($X$6,X26) + COUNTIF($X$7,Y26) + COUNTIF($Z$6,Z26) + COUNTIF($Z$7,AA26)) *2</f>
        <v>6</v>
      </c>
      <c r="AC26" s="15"/>
      <c r="AD26" s="47" t="s">
        <v>65</v>
      </c>
      <c r="AE26" s="47" t="s">
        <v>65</v>
      </c>
      <c r="AF26" s="47" t="s">
        <v>65</v>
      </c>
      <c r="AG26" s="47" t="s">
        <v>65</v>
      </c>
      <c r="AH26" s="47" t="s">
        <v>65</v>
      </c>
      <c r="AI26" s="47" t="s">
        <v>65</v>
      </c>
      <c r="AJ26" s="47" t="s">
        <v>65</v>
      </c>
      <c r="AK26" s="47" t="s">
        <v>65</v>
      </c>
      <c r="AL26" s="47" t="s">
        <v>65</v>
      </c>
      <c r="AM26" s="47" t="s">
        <v>65</v>
      </c>
      <c r="AN26" s="47" t="s">
        <v>65</v>
      </c>
      <c r="AO26" s="47" t="s">
        <v>65</v>
      </c>
      <c r="AP26" s="19">
        <f>(COUNTIF($AD$6,AD26) + COUNTIF($AD$7,AE26)) *4 + COUNTIF($AF$7,AF26) + COUNTIF($AG$7,AG26) + COUNTIF($AH$7,AH26) + COUNTIF($AI$7,AI26) + COUNTIF($AJ$7,AJ26) + COUNTIF($AK$7,AK26) + COUNTIF($AL$7,AL26) + COUNTIF($AM$7,AM26) + COUNTIF($AN$7,AN26) + COUNTIF($AO$7,AO26)</f>
        <v>0</v>
      </c>
    </row>
    <row r="27" spans="2:42" ht="18" customHeight="1">
      <c r="B27" s="44">
        <f>SUM(L27,V27,AB27,AP27)</f>
        <v>11</v>
      </c>
      <c r="C27" s="45" t="s">
        <v>93</v>
      </c>
      <c r="D27" s="4" t="s">
        <v>73</v>
      </c>
      <c r="E27" s="4" t="s">
        <v>74</v>
      </c>
      <c r="F27" s="4" t="s">
        <v>75</v>
      </c>
      <c r="G27" s="4" t="s">
        <v>76</v>
      </c>
      <c r="H27" s="4" t="s">
        <v>33</v>
      </c>
      <c r="I27" s="4" t="s">
        <v>76</v>
      </c>
      <c r="J27" s="4" t="s">
        <v>92</v>
      </c>
      <c r="K27" s="12" t="s">
        <v>74</v>
      </c>
      <c r="L27" s="19">
        <f>COUNTIF($D$6,D27) + COUNTIF($D$7,E27) + COUNTIF($F$6,F27) + COUNTIF($F$7,G27) + COUNTIF($H$6,H27) + COUNTIF($H$7,I27) + COUNTIF($J$6,J27) + COUNTIF($J$7,K27)</f>
        <v>5</v>
      </c>
      <c r="M27" s="15"/>
      <c r="N27" s="4" t="s">
        <v>44</v>
      </c>
      <c r="O27" s="4" t="s">
        <v>76</v>
      </c>
      <c r="P27" s="4" t="s">
        <v>60</v>
      </c>
      <c r="Q27" s="4" t="s">
        <v>74</v>
      </c>
      <c r="R27" s="4" t="s">
        <v>33</v>
      </c>
      <c r="S27" s="4" t="s">
        <v>74</v>
      </c>
      <c r="T27" s="4" t="s">
        <v>36</v>
      </c>
      <c r="U27" s="12" t="s">
        <v>76</v>
      </c>
      <c r="V27" s="19">
        <f>COUNTIF($N$6,N27) + COUNTIF($N$7,O27) + COUNTIF($P$6,P27) + COUNTIF($P$7,Q27) + COUNTIF($R$6,R27) + COUNTIF($R$7,S27) + COUNTIF($T$6,T27) + COUNTIF($T$7,U27)</f>
        <v>4</v>
      </c>
      <c r="W27" s="15"/>
      <c r="X27" s="12" t="s">
        <v>36</v>
      </c>
      <c r="Y27" s="12" t="s">
        <v>74</v>
      </c>
      <c r="Z27" s="12" t="s">
        <v>33</v>
      </c>
      <c r="AA27" s="12" t="s">
        <v>76</v>
      </c>
      <c r="AB27" s="19">
        <f>(COUNTIF($X$6,X27) + COUNTIF($X$7,Y27) + COUNTIF($Z$6,Z27) + COUNTIF($Z$7,AA27)) *2</f>
        <v>2</v>
      </c>
      <c r="AC27" s="15"/>
      <c r="AD27" s="47" t="s">
        <v>65</v>
      </c>
      <c r="AE27" s="47" t="s">
        <v>65</v>
      </c>
      <c r="AF27" s="47" t="s">
        <v>65</v>
      </c>
      <c r="AG27" s="47" t="s">
        <v>65</v>
      </c>
      <c r="AH27" s="47" t="s">
        <v>65</v>
      </c>
      <c r="AI27" s="47" t="s">
        <v>65</v>
      </c>
      <c r="AJ27" s="47" t="s">
        <v>65</v>
      </c>
      <c r="AK27" s="47" t="s">
        <v>65</v>
      </c>
      <c r="AL27" s="47" t="s">
        <v>65</v>
      </c>
      <c r="AM27" s="47" t="s">
        <v>65</v>
      </c>
      <c r="AN27" s="47" t="s">
        <v>65</v>
      </c>
      <c r="AO27" s="47" t="s">
        <v>65</v>
      </c>
      <c r="AP27" s="19">
        <f>(COUNTIF($AD$6,AD27) + COUNTIF($AD$7,AE27)) *4 + COUNTIF($AF$7,AF27) + COUNTIF($AG$7,AG27) + COUNTIF($AH$7,AH27) + COUNTIF($AI$7,AI27) + COUNTIF($AJ$7,AJ27) + COUNTIF($AK$7,AK27) + COUNTIF($AL$7,AL27) + COUNTIF($AM$7,AM27) + COUNTIF($AN$7,AN27) + COUNTIF($AO$7,AO27)</f>
        <v>0</v>
      </c>
    </row>
    <row r="28" spans="2:42" ht="18" customHeight="1">
      <c r="B28" s="44">
        <f>SUM(L28,V28,AB28,AP28)</f>
        <v>10</v>
      </c>
      <c r="C28" s="45" t="s">
        <v>47</v>
      </c>
      <c r="D28" s="4" t="s">
        <v>43</v>
      </c>
      <c r="E28" s="4" t="s">
        <v>74</v>
      </c>
      <c r="F28" s="4" t="s">
        <v>75</v>
      </c>
      <c r="G28" s="4" t="s">
        <v>76</v>
      </c>
      <c r="H28" s="4" t="s">
        <v>77</v>
      </c>
      <c r="I28" s="4" t="s">
        <v>76</v>
      </c>
      <c r="J28" s="4" t="s">
        <v>36</v>
      </c>
      <c r="K28" s="12" t="s">
        <v>76</v>
      </c>
      <c r="L28" s="19">
        <f>COUNTIF($D$6,D28) + COUNTIF($D$7,E28) + COUNTIF($F$6,F28) + COUNTIF($F$7,G28) + COUNTIF($H$6,H28) + COUNTIF($H$7,I28) + COUNTIF($J$6,J28) + COUNTIF($J$7,K28)</f>
        <v>5</v>
      </c>
      <c r="M28" s="15"/>
      <c r="N28" s="4" t="s">
        <v>44</v>
      </c>
      <c r="O28" s="4" t="s">
        <v>76</v>
      </c>
      <c r="P28" s="4" t="s">
        <v>43</v>
      </c>
      <c r="Q28" s="4" t="s">
        <v>74</v>
      </c>
      <c r="R28" s="4" t="s">
        <v>33</v>
      </c>
      <c r="S28" s="4" t="s">
        <v>74</v>
      </c>
      <c r="T28" s="4" t="s">
        <v>36</v>
      </c>
      <c r="U28" s="12" t="s">
        <v>76</v>
      </c>
      <c r="V28" s="19">
        <f>COUNTIF($N$6,N28) + COUNTIF($N$7,O28) + COUNTIF($P$6,P28) + COUNTIF($P$7,Q28) + COUNTIF($R$6,R28) + COUNTIF($R$7,S28) + COUNTIF($T$6,T28) + COUNTIF($T$7,U28)</f>
        <v>3</v>
      </c>
      <c r="W28" s="15"/>
      <c r="X28" s="12" t="s">
        <v>99</v>
      </c>
      <c r="Y28" s="12" t="s">
        <v>76</v>
      </c>
      <c r="Z28" s="12" t="s">
        <v>33</v>
      </c>
      <c r="AA28" s="12" t="s">
        <v>76</v>
      </c>
      <c r="AB28" s="19">
        <f>(COUNTIF($X$6,X28) + COUNTIF($X$7,Y28) + COUNTIF($Z$6,Z28) + COUNTIF($Z$7,AA28)) *2</f>
        <v>2</v>
      </c>
      <c r="AC28" s="15"/>
      <c r="AD28" s="47" t="s">
        <v>65</v>
      </c>
      <c r="AE28" s="47" t="s">
        <v>65</v>
      </c>
      <c r="AF28" s="47" t="s">
        <v>65</v>
      </c>
      <c r="AG28" s="47" t="s">
        <v>65</v>
      </c>
      <c r="AH28" s="47" t="s">
        <v>65</v>
      </c>
      <c r="AI28" s="47" t="s">
        <v>65</v>
      </c>
      <c r="AJ28" s="47" t="s">
        <v>65</v>
      </c>
      <c r="AK28" s="47" t="s">
        <v>65</v>
      </c>
      <c r="AL28" s="47" t="s">
        <v>65</v>
      </c>
      <c r="AM28" s="47" t="s">
        <v>65</v>
      </c>
      <c r="AN28" s="47" t="s">
        <v>65</v>
      </c>
      <c r="AO28" s="47" t="s">
        <v>65</v>
      </c>
      <c r="AP28" s="19">
        <f>(COUNTIF($AD$6,AD28) + COUNTIF($AD$7,AE28)) *4 + COUNTIF($AF$7,AF28) + COUNTIF($AG$7,AG28) + COUNTIF($AH$7,AH28) + COUNTIF($AI$7,AI28) + COUNTIF($AJ$7,AJ28) + COUNTIF($AK$7,AK28) + COUNTIF($AL$7,AL28) + COUNTIF($AM$7,AM28) + COUNTIF($AN$7,AN28) + COUNTIF($AO$7,AO28)</f>
        <v>0</v>
      </c>
    </row>
    <row r="29" spans="2:42" ht="18" customHeight="1">
      <c r="B29" s="44">
        <f>SUM(L29,V29,AB29,AP29)</f>
        <v>10</v>
      </c>
      <c r="C29" s="45" t="s">
        <v>90</v>
      </c>
      <c r="D29" s="4" t="s">
        <v>43</v>
      </c>
      <c r="E29" s="4" t="s">
        <v>74</v>
      </c>
      <c r="F29" s="4" t="s">
        <v>75</v>
      </c>
      <c r="G29" s="4" t="s">
        <v>74</v>
      </c>
      <c r="H29" s="4" t="s">
        <v>33</v>
      </c>
      <c r="I29" s="4" t="s">
        <v>76</v>
      </c>
      <c r="J29" s="4" t="s">
        <v>36</v>
      </c>
      <c r="K29" s="12" t="s">
        <v>74</v>
      </c>
      <c r="L29" s="19">
        <f>COUNTIF($D$6,D29) + COUNTIF($D$7,E29) + COUNTIF($F$6,F29) + COUNTIF($F$7,G29) + COUNTIF($H$6,H29) + COUNTIF($H$7,I29) + COUNTIF($J$6,J29) + COUNTIF($J$7,K29)</f>
        <v>6</v>
      </c>
      <c r="M29" s="15"/>
      <c r="N29" s="4" t="s">
        <v>99</v>
      </c>
      <c r="O29" s="4" t="s">
        <v>76</v>
      </c>
      <c r="P29" s="4" t="s">
        <v>43</v>
      </c>
      <c r="Q29" s="4" t="s">
        <v>74</v>
      </c>
      <c r="R29" s="4" t="s">
        <v>31</v>
      </c>
      <c r="S29" s="4" t="s">
        <v>74</v>
      </c>
      <c r="T29" s="4" t="s">
        <v>36</v>
      </c>
      <c r="U29" s="12" t="s">
        <v>74</v>
      </c>
      <c r="V29" s="19">
        <f>COUNTIF($N$6,N29) + COUNTIF($N$7,O29) + COUNTIF($P$6,P29) + COUNTIF($P$7,Q29) + COUNTIF($R$6,R29) + COUNTIF($R$7,S29) + COUNTIF($T$6,T29) + COUNTIF($T$7,U29)</f>
        <v>4</v>
      </c>
      <c r="W29" s="15"/>
      <c r="X29" s="49" t="s">
        <v>65</v>
      </c>
      <c r="Y29" s="49" t="s">
        <v>65</v>
      </c>
      <c r="Z29" s="49" t="s">
        <v>65</v>
      </c>
      <c r="AA29" s="49" t="s">
        <v>65</v>
      </c>
      <c r="AB29" s="19">
        <f>(COUNTIF($X$6,X29) + COUNTIF($X$7,Y29) + COUNTIF($Z$6,Z29) + COUNTIF($Z$7,AA29)) *2</f>
        <v>0</v>
      </c>
      <c r="AC29" s="15"/>
      <c r="AD29" s="47" t="s">
        <v>65</v>
      </c>
      <c r="AE29" s="47" t="s">
        <v>65</v>
      </c>
      <c r="AF29" s="47" t="s">
        <v>65</v>
      </c>
      <c r="AG29" s="47" t="s">
        <v>65</v>
      </c>
      <c r="AH29" s="47" t="s">
        <v>65</v>
      </c>
      <c r="AI29" s="47" t="s">
        <v>65</v>
      </c>
      <c r="AJ29" s="47" t="s">
        <v>65</v>
      </c>
      <c r="AK29" s="47" t="s">
        <v>65</v>
      </c>
      <c r="AL29" s="47" t="s">
        <v>65</v>
      </c>
      <c r="AM29" s="47" t="s">
        <v>65</v>
      </c>
      <c r="AN29" s="47" t="s">
        <v>65</v>
      </c>
      <c r="AO29" s="47" t="s">
        <v>65</v>
      </c>
      <c r="AP29" s="19">
        <f>(COUNTIF($AD$6,AD29) + COUNTIF($AD$7,AE29)) *4 + COUNTIF($AF$7,AF29) + COUNTIF($AG$7,AG29) + COUNTIF($AH$7,AH29) + COUNTIF($AI$7,AI29) + COUNTIF($AJ$7,AJ29) + COUNTIF($AK$7,AK29) + COUNTIF($AL$7,AL29) + COUNTIF($AM$7,AM29) + COUNTIF($AN$7,AN29) + COUNTIF($AO$7,AO29)</f>
        <v>0</v>
      </c>
    </row>
    <row r="30" spans="2:42" ht="18" customHeight="1">
      <c r="B30" s="44">
        <f>SUM(L30,V30,AB30,AP30)</f>
        <v>10</v>
      </c>
      <c r="C30" s="45" t="s">
        <v>81</v>
      </c>
      <c r="D30" s="4" t="s">
        <v>43</v>
      </c>
      <c r="E30" s="4" t="s">
        <v>76</v>
      </c>
      <c r="F30" s="4" t="s">
        <v>75</v>
      </c>
      <c r="G30" s="4" t="s">
        <v>76</v>
      </c>
      <c r="H30" s="4" t="s">
        <v>77</v>
      </c>
      <c r="I30" s="4" t="s">
        <v>76</v>
      </c>
      <c r="J30" s="4" t="s">
        <v>36</v>
      </c>
      <c r="K30" s="12" t="s">
        <v>76</v>
      </c>
      <c r="L30" s="19">
        <f>COUNTIF($D$6,D30) + COUNTIF($D$7,E30) + COUNTIF($F$6,F30) + COUNTIF($F$7,G30) + COUNTIF($H$6,H30) + COUNTIF($H$7,I30) + COUNTIF($J$6,J30) + COUNTIF($J$7,K30)</f>
        <v>4</v>
      </c>
      <c r="M30" s="15"/>
      <c r="N30" s="4" t="s">
        <v>44</v>
      </c>
      <c r="O30" s="4" t="s">
        <v>74</v>
      </c>
      <c r="P30" s="4" t="s">
        <v>43</v>
      </c>
      <c r="Q30" s="4" t="s">
        <v>76</v>
      </c>
      <c r="R30" s="4" t="s">
        <v>33</v>
      </c>
      <c r="S30" s="4" t="s">
        <v>74</v>
      </c>
      <c r="T30" s="4" t="s">
        <v>100</v>
      </c>
      <c r="U30" s="12" t="s">
        <v>76</v>
      </c>
      <c r="V30" s="19">
        <f>COUNTIF($N$6,N30) + COUNTIF($N$7,O30) + COUNTIF($P$6,P30) + COUNTIF($P$7,Q30) + COUNTIF($R$6,R30) + COUNTIF($R$7,S30) + COUNTIF($T$6,T30) + COUNTIF($T$7,U30)</f>
        <v>2</v>
      </c>
      <c r="W30" s="15"/>
      <c r="X30" s="12" t="s">
        <v>99</v>
      </c>
      <c r="Y30" s="12" t="s">
        <v>34</v>
      </c>
      <c r="Z30" s="12" t="s">
        <v>33</v>
      </c>
      <c r="AA30" s="12" t="s">
        <v>76</v>
      </c>
      <c r="AB30" s="19">
        <f>(COUNTIF($X$6,X30) + COUNTIF($X$7,Y30) + COUNTIF($Z$6,Z30) + COUNTIF($Z$7,AA30)) *2</f>
        <v>4</v>
      </c>
      <c r="AC30" s="15"/>
      <c r="AD30" s="47" t="s">
        <v>65</v>
      </c>
      <c r="AE30" s="47" t="s">
        <v>65</v>
      </c>
      <c r="AF30" s="47" t="s">
        <v>65</v>
      </c>
      <c r="AG30" s="47" t="s">
        <v>65</v>
      </c>
      <c r="AH30" s="47" t="s">
        <v>65</v>
      </c>
      <c r="AI30" s="47" t="s">
        <v>65</v>
      </c>
      <c r="AJ30" s="47" t="s">
        <v>65</v>
      </c>
      <c r="AK30" s="47" t="s">
        <v>65</v>
      </c>
      <c r="AL30" s="47" t="s">
        <v>65</v>
      </c>
      <c r="AM30" s="47" t="s">
        <v>65</v>
      </c>
      <c r="AN30" s="47" t="s">
        <v>65</v>
      </c>
      <c r="AO30" s="47" t="s">
        <v>65</v>
      </c>
      <c r="AP30" s="19">
        <f>(COUNTIF($AD$6,AD30) + COUNTIF($AD$7,AE30)) *4 + COUNTIF($AF$7,AF30) + COUNTIF($AG$7,AG30) + COUNTIF($AH$7,AH30) + COUNTIF($AI$7,AI30) + COUNTIF($AJ$7,AJ30) + COUNTIF($AK$7,AK30) + COUNTIF($AL$7,AL30) + COUNTIF($AM$7,AM30) + COUNTIF($AN$7,AN30) + COUNTIF($AO$7,AO30)</f>
        <v>0</v>
      </c>
    </row>
    <row r="31" spans="2:42" ht="18" customHeight="1">
      <c r="B31" s="44">
        <f>SUM(L31,V31,AB31,AP31)</f>
        <v>9</v>
      </c>
      <c r="C31" s="45" t="s">
        <v>40</v>
      </c>
      <c r="D31" s="4" t="s">
        <v>43</v>
      </c>
      <c r="E31" s="4" t="s">
        <v>74</v>
      </c>
      <c r="F31" s="4" t="s">
        <v>75</v>
      </c>
      <c r="G31" s="4" t="s">
        <v>74</v>
      </c>
      <c r="H31" s="4" t="s">
        <v>77</v>
      </c>
      <c r="I31" s="4" t="s">
        <v>76</v>
      </c>
      <c r="J31" s="4" t="s">
        <v>92</v>
      </c>
      <c r="K31" s="12" t="s">
        <v>74</v>
      </c>
      <c r="L31" s="19">
        <f>COUNTIF($D$6,D31) + COUNTIF($D$7,E31) + COUNTIF($F$6,F31) + COUNTIF($F$7,G31) + COUNTIF($H$6,H31) + COUNTIF($H$7,I31) + COUNTIF($J$6,J31) + COUNTIF($J$7,K31)</f>
        <v>4</v>
      </c>
      <c r="M31" s="15"/>
      <c r="N31" s="4" t="s">
        <v>99</v>
      </c>
      <c r="O31" s="4" t="s">
        <v>76</v>
      </c>
      <c r="P31" s="4" t="s">
        <v>43</v>
      </c>
      <c r="Q31" s="4" t="s">
        <v>76</v>
      </c>
      <c r="R31" s="4" t="s">
        <v>33</v>
      </c>
      <c r="S31" s="4" t="s">
        <v>76</v>
      </c>
      <c r="T31" s="4" t="s">
        <v>36</v>
      </c>
      <c r="U31" s="12" t="s">
        <v>74</v>
      </c>
      <c r="V31" s="19">
        <f>COUNTIF($N$6,N31) + COUNTIF($N$7,O31) + COUNTIF($P$6,P31) + COUNTIF($P$7,Q31) + COUNTIF($R$6,R31) + COUNTIF($R$7,S31) + COUNTIF($T$6,T31) + COUNTIF($T$7,U31)</f>
        <v>5</v>
      </c>
      <c r="W31" s="15"/>
      <c r="X31" s="12" t="s">
        <v>36</v>
      </c>
      <c r="Y31" s="12" t="s">
        <v>32</v>
      </c>
      <c r="Z31" s="12" t="s">
        <v>33</v>
      </c>
      <c r="AA31" s="12" t="s">
        <v>76</v>
      </c>
      <c r="AB31" s="19">
        <f>(COUNTIF($X$6,X31) + COUNTIF($X$7,Y31) + COUNTIF($Z$6,Z31) + COUNTIF($Z$7,AA31)) *2</f>
        <v>0</v>
      </c>
      <c r="AC31" s="15"/>
      <c r="AD31" s="47" t="s">
        <v>65</v>
      </c>
      <c r="AE31" s="47" t="s">
        <v>65</v>
      </c>
      <c r="AF31" s="47" t="s">
        <v>65</v>
      </c>
      <c r="AG31" s="47" t="s">
        <v>65</v>
      </c>
      <c r="AH31" s="47" t="s">
        <v>65</v>
      </c>
      <c r="AI31" s="47" t="s">
        <v>65</v>
      </c>
      <c r="AJ31" s="47" t="s">
        <v>65</v>
      </c>
      <c r="AK31" s="47" t="s">
        <v>65</v>
      </c>
      <c r="AL31" s="47" t="s">
        <v>65</v>
      </c>
      <c r="AM31" s="47" t="s">
        <v>65</v>
      </c>
      <c r="AN31" s="47" t="s">
        <v>65</v>
      </c>
      <c r="AO31" s="47" t="s">
        <v>65</v>
      </c>
      <c r="AP31" s="19">
        <f>(COUNTIF($AD$6,AD31) + COUNTIF($AD$7,AE31)) *4 + COUNTIF($AF$7,AF31) + COUNTIF($AG$7,AG31) + COUNTIF($AH$7,AH31) + COUNTIF($AI$7,AI31) + COUNTIF($AJ$7,AJ31) + COUNTIF($AK$7,AK31) + COUNTIF($AL$7,AL31) + COUNTIF($AM$7,AM31) + COUNTIF($AN$7,AN31) + COUNTIF($AO$7,AO31)</f>
        <v>0</v>
      </c>
    </row>
    <row r="32" spans="2:42" ht="18" customHeight="1">
      <c r="B32" s="44">
        <f>SUM(L32,V32,AB32,AP32)</f>
        <v>9</v>
      </c>
      <c r="C32" s="45" t="s">
        <v>91</v>
      </c>
      <c r="D32" s="4" t="s">
        <v>73</v>
      </c>
      <c r="E32" s="4" t="s">
        <v>74</v>
      </c>
      <c r="F32" s="4" t="s">
        <v>44</v>
      </c>
      <c r="G32" s="4" t="s">
        <v>74</v>
      </c>
      <c r="H32" s="4" t="s">
        <v>33</v>
      </c>
      <c r="I32" s="4" t="s">
        <v>76</v>
      </c>
      <c r="J32" s="4" t="s">
        <v>36</v>
      </c>
      <c r="K32" s="12" t="s">
        <v>74</v>
      </c>
      <c r="L32" s="19">
        <f>COUNTIF($D$6,D32) + COUNTIF($D$7,E32) + COUNTIF($F$6,F32) + COUNTIF($F$7,G32) + COUNTIF($H$6,H32) + COUNTIF($H$7,I32) + COUNTIF($J$6,J32) + COUNTIF($J$7,K32)</f>
        <v>6</v>
      </c>
      <c r="M32" s="15"/>
      <c r="N32" s="4" t="s">
        <v>44</v>
      </c>
      <c r="O32" s="4" t="s">
        <v>74</v>
      </c>
      <c r="P32" s="4" t="s">
        <v>43</v>
      </c>
      <c r="Q32" s="4" t="s">
        <v>76</v>
      </c>
      <c r="R32" s="4" t="s">
        <v>33</v>
      </c>
      <c r="S32" s="4" t="s">
        <v>74</v>
      </c>
      <c r="T32" s="4" t="s">
        <v>36</v>
      </c>
      <c r="U32" s="12" t="s">
        <v>76</v>
      </c>
      <c r="V32" s="19">
        <f>COUNTIF($N$6,N32) + COUNTIF($N$7,O32) + COUNTIF($P$6,P32) + COUNTIF($P$7,Q32) + COUNTIF($R$6,R32) + COUNTIF($R$7,S32) + COUNTIF($T$6,T32) + COUNTIF($T$7,U32)</f>
        <v>3</v>
      </c>
      <c r="W32" s="15"/>
      <c r="X32" s="49" t="s">
        <v>65</v>
      </c>
      <c r="Y32" s="49" t="s">
        <v>65</v>
      </c>
      <c r="Z32" s="49" t="s">
        <v>65</v>
      </c>
      <c r="AA32" s="49" t="s">
        <v>65</v>
      </c>
      <c r="AB32" s="19">
        <f>(COUNTIF($X$6,X32) + COUNTIF($X$7,Y32) + COUNTIF($Z$6,Z32) + COUNTIF($Z$7,AA32)) *2</f>
        <v>0</v>
      </c>
      <c r="AC32" s="15"/>
      <c r="AD32" s="47" t="s">
        <v>65</v>
      </c>
      <c r="AE32" s="47" t="s">
        <v>65</v>
      </c>
      <c r="AF32" s="47" t="s">
        <v>65</v>
      </c>
      <c r="AG32" s="47" t="s">
        <v>65</v>
      </c>
      <c r="AH32" s="47" t="s">
        <v>65</v>
      </c>
      <c r="AI32" s="47" t="s">
        <v>65</v>
      </c>
      <c r="AJ32" s="47" t="s">
        <v>65</v>
      </c>
      <c r="AK32" s="47" t="s">
        <v>65</v>
      </c>
      <c r="AL32" s="47" t="s">
        <v>65</v>
      </c>
      <c r="AM32" s="47" t="s">
        <v>65</v>
      </c>
      <c r="AN32" s="47" t="s">
        <v>65</v>
      </c>
      <c r="AO32" s="47" t="s">
        <v>65</v>
      </c>
      <c r="AP32" s="19">
        <f>(COUNTIF($AD$6,AD32) + COUNTIF($AD$7,AE32)) *4 + COUNTIF($AF$7,AF32) + COUNTIF($AG$7,AG32) + COUNTIF($AH$7,AH32) + COUNTIF($AI$7,AI32) + COUNTIF($AJ$7,AJ32) + COUNTIF($AK$7,AK32) + COUNTIF($AL$7,AL32) + COUNTIF($AM$7,AM32) + COUNTIF($AN$7,AN32) + COUNTIF($AO$7,AO32)</f>
        <v>0</v>
      </c>
    </row>
    <row r="33" spans="2:42" ht="18" customHeight="1">
      <c r="B33" s="44">
        <f>SUM(L33,V33,AB33,AP33)</f>
        <v>5</v>
      </c>
      <c r="C33" s="46" t="s">
        <v>0</v>
      </c>
      <c r="D33" s="5" t="s">
        <v>73</v>
      </c>
      <c r="E33" s="5" t="s">
        <v>76</v>
      </c>
      <c r="F33" s="5" t="s">
        <v>75</v>
      </c>
      <c r="G33" s="5" t="s">
        <v>76</v>
      </c>
      <c r="H33" s="5" t="s">
        <v>77</v>
      </c>
      <c r="I33" s="5" t="s">
        <v>76</v>
      </c>
      <c r="J33" s="5" t="s">
        <v>92</v>
      </c>
      <c r="K33" s="13" t="s">
        <v>76</v>
      </c>
      <c r="L33" s="20">
        <f>COUNTIF($D$6,D33) + COUNTIF($D$7,E33) + COUNTIF($F$6,F33) + COUNTIF($F$7,G33) + COUNTIF($H$6,H33) + COUNTIF($H$7,I33) + COUNTIF($J$6,J33) + COUNTIF($J$7,K33)</f>
        <v>2</v>
      </c>
      <c r="M33" s="24"/>
      <c r="N33" s="5" t="s">
        <v>44</v>
      </c>
      <c r="O33" s="5" t="s">
        <v>76</v>
      </c>
      <c r="P33" s="5" t="s">
        <v>43</v>
      </c>
      <c r="Q33" s="5" t="s">
        <v>76</v>
      </c>
      <c r="R33" s="5" t="s">
        <v>33</v>
      </c>
      <c r="S33" s="5" t="s">
        <v>76</v>
      </c>
      <c r="T33" s="5" t="s">
        <v>36</v>
      </c>
      <c r="U33" s="13" t="s">
        <v>76</v>
      </c>
      <c r="V33" s="20">
        <f>COUNTIF($N$6,N33) + COUNTIF($N$7,O33) + COUNTIF($P$6,P33) + COUNTIF($P$7,Q33) + COUNTIF($R$6,R33) + COUNTIF($R$7,S33) + COUNTIF($T$6,T33) + COUNTIF($T$7,U33)</f>
        <v>3</v>
      </c>
      <c r="W33" s="24"/>
      <c r="X33" s="50" t="s">
        <v>65</v>
      </c>
      <c r="Y33" s="50" t="s">
        <v>65</v>
      </c>
      <c r="Z33" s="50" t="s">
        <v>65</v>
      </c>
      <c r="AA33" s="50" t="s">
        <v>65</v>
      </c>
      <c r="AB33" s="20">
        <f>(COUNTIF($X$6,X33) + COUNTIF($X$7,Y33) + COUNTIF($Z$6,Z33) + COUNTIF($Z$7,AA33)) *2</f>
        <v>0</v>
      </c>
      <c r="AC33" s="24"/>
      <c r="AD33" s="48" t="s">
        <v>65</v>
      </c>
      <c r="AE33" s="48" t="s">
        <v>65</v>
      </c>
      <c r="AF33" s="48" t="s">
        <v>65</v>
      </c>
      <c r="AG33" s="48" t="s">
        <v>65</v>
      </c>
      <c r="AH33" s="48" t="s">
        <v>65</v>
      </c>
      <c r="AI33" s="48" t="s">
        <v>65</v>
      </c>
      <c r="AJ33" s="48" t="s">
        <v>65</v>
      </c>
      <c r="AK33" s="48" t="s">
        <v>65</v>
      </c>
      <c r="AL33" s="48" t="s">
        <v>65</v>
      </c>
      <c r="AM33" s="48" t="s">
        <v>65</v>
      </c>
      <c r="AN33" s="48" t="s">
        <v>65</v>
      </c>
      <c r="AO33" s="48" t="s">
        <v>65</v>
      </c>
      <c r="AP33" s="20">
        <f>(COUNTIF($AD$6,AD33) + COUNTIF($AD$7,AE33)) *4 + COUNTIF($AF$7,AF33) + COUNTIF($AG$7,AG33) + COUNTIF($AH$7,AH33) + COUNTIF($AI$7,AI33) + COUNTIF($AJ$7,AJ33) + COUNTIF($AK$7,AK33) + COUNTIF($AL$7,AL33) + COUNTIF($AM$7,AM33) + COUNTIF($AN$7,AN33) + COUNTIF($AO$7,AO33)</f>
        <v>0</v>
      </c>
    </row>
    <row r="34" spans="2:42" ht="12" customHeight="1">
      <c r="B34" s="1"/>
      <c r="C34" s="1"/>
      <c r="L34" s="22"/>
    </row>
    <row r="35" spans="2:42" ht="15" hidden="1" customHeight="1"/>
    <row r="36" spans="2:42" hidden="1"/>
    <row r="37" spans="2:42" ht="16.5" hidden="1" customHeight="1"/>
    <row r="38" spans="2:42" ht="16.5" hidden="1" customHeight="1"/>
    <row r="39" spans="2:42" ht="16.5" hidden="1" customHeight="1"/>
    <row r="40" spans="2:42" ht="16.5" hidden="1" customHeight="1"/>
    <row r="41" spans="2:42" ht="16.5" hidden="1" customHeight="1"/>
    <row r="42" spans="2:42" ht="16.5" hidden="1" customHeight="1"/>
    <row r="43" spans="2:42" ht="16.5" hidden="1" customHeight="1"/>
    <row r="44" spans="2:42" ht="16.5" hidden="1" customHeight="1"/>
    <row r="45" spans="2:42" ht="16.5" hidden="1" customHeight="1"/>
    <row r="46" spans="2:42" ht="16.5" hidden="1" customHeight="1"/>
    <row r="47" spans="2:42" ht="16.5" hidden="1" customHeight="1"/>
    <row r="48" spans="2:42" ht="16.5" hidden="1" customHeight="1"/>
    <row r="49" ht="16.5" hidden="1" customHeight="1"/>
    <row r="50" ht="16.5" hidden="1" customHeight="1"/>
    <row r="51" hidden="1"/>
    <row r="52" hidden="1"/>
    <row r="53" hidden="1"/>
  </sheetData>
  <sortState ref="B8:AO33">
    <sortCondition descending="1" ref="B8:B33"/>
    <sortCondition ref="C8:C33"/>
  </sortState>
  <mergeCells count="52">
    <mergeCell ref="L5:L7"/>
    <mergeCell ref="D5:E5"/>
    <mergeCell ref="D6:E6"/>
    <mergeCell ref="D7:E7"/>
    <mergeCell ref="F5:G5"/>
    <mergeCell ref="F6:G6"/>
    <mergeCell ref="F7:G7"/>
    <mergeCell ref="H5:I5"/>
    <mergeCell ref="H6:I6"/>
    <mergeCell ref="H7:I7"/>
    <mergeCell ref="J5:K5"/>
    <mergeCell ref="J6:K6"/>
    <mergeCell ref="J7:K7"/>
    <mergeCell ref="D2:AP2"/>
    <mergeCell ref="AB5:AB7"/>
    <mergeCell ref="X5:Y5"/>
    <mergeCell ref="Z5:AA5"/>
    <mergeCell ref="X6:Y6"/>
    <mergeCell ref="Z6:AA6"/>
    <mergeCell ref="X7:Y7"/>
    <mergeCell ref="Z7:AA7"/>
    <mergeCell ref="N4:V4"/>
    <mergeCell ref="X4:AB4"/>
    <mergeCell ref="D4:L4"/>
    <mergeCell ref="N5:O5"/>
    <mergeCell ref="P5:Q5"/>
    <mergeCell ref="R5:S5"/>
    <mergeCell ref="T5:U5"/>
    <mergeCell ref="V5:V7"/>
    <mergeCell ref="N6:O6"/>
    <mergeCell ref="P6:Q6"/>
    <mergeCell ref="R6:S6"/>
    <mergeCell ref="T6:U6"/>
    <mergeCell ref="N7:O7"/>
    <mergeCell ref="P7:Q7"/>
    <mergeCell ref="R7:S7"/>
    <mergeCell ref="T7:U7"/>
    <mergeCell ref="AN5:AN6"/>
    <mergeCell ref="AO5:AO6"/>
    <mergeCell ref="AD4:AP4"/>
    <mergeCell ref="AD5:AE5"/>
    <mergeCell ref="AP5:AP7"/>
    <mergeCell ref="AD6:AE6"/>
    <mergeCell ref="AD7:AE7"/>
    <mergeCell ref="AF5:AF6"/>
    <mergeCell ref="AG5:AG6"/>
    <mergeCell ref="AH5:AH6"/>
    <mergeCell ref="AI5:AI6"/>
    <mergeCell ref="AJ5:AJ6"/>
    <mergeCell ref="AK5:AK6"/>
    <mergeCell ref="AL5:AL6"/>
    <mergeCell ref="AM5:AM6"/>
  </mergeCells>
  <conditionalFormatting sqref="D8:D33">
    <cfRule type="cellIs" dxfId="31" priority="84" stopIfTrue="1" operator="equal">
      <formula>$D$6</formula>
    </cfRule>
  </conditionalFormatting>
  <conditionalFormatting sqref="E8:E33">
    <cfRule type="cellIs" dxfId="30" priority="64" stopIfTrue="1" operator="equal">
      <formula>$D$7</formula>
    </cfRule>
  </conditionalFormatting>
  <conditionalFormatting sqref="G8:G33">
    <cfRule type="cellIs" dxfId="29" priority="63" stopIfTrue="1" operator="equal">
      <formula>$F$7</formula>
    </cfRule>
  </conditionalFormatting>
  <conditionalFormatting sqref="I8:I33">
    <cfRule type="cellIs" dxfId="28" priority="62" stopIfTrue="1" operator="equal">
      <formula>$H$7</formula>
    </cfRule>
  </conditionalFormatting>
  <conditionalFormatting sqref="K8:K33">
    <cfRule type="cellIs" dxfId="27" priority="61" stopIfTrue="1" operator="equal">
      <formula>$J$7</formula>
    </cfRule>
  </conditionalFormatting>
  <conditionalFormatting sqref="N8:N33">
    <cfRule type="cellIs" dxfId="26" priority="52" stopIfTrue="1" operator="equal">
      <formula>$N$6</formula>
    </cfRule>
  </conditionalFormatting>
  <conditionalFormatting sqref="P8:P33">
    <cfRule type="cellIs" dxfId="25" priority="51" stopIfTrue="1" operator="equal">
      <formula>$P$6</formula>
    </cfRule>
  </conditionalFormatting>
  <conditionalFormatting sqref="R8:R33">
    <cfRule type="cellIs" dxfId="24" priority="50" stopIfTrue="1" operator="equal">
      <formula>$R$6</formula>
    </cfRule>
  </conditionalFormatting>
  <conditionalFormatting sqref="T8:T33">
    <cfRule type="cellIs" dxfId="23" priority="49" stopIfTrue="1" operator="equal">
      <formula>$T$6</formula>
    </cfRule>
  </conditionalFormatting>
  <conditionalFormatting sqref="O8:O33">
    <cfRule type="cellIs" dxfId="22" priority="48" stopIfTrue="1" operator="equal">
      <formula>$N$7</formula>
    </cfRule>
  </conditionalFormatting>
  <conditionalFormatting sqref="Q8:Q33">
    <cfRule type="cellIs" dxfId="21" priority="46" stopIfTrue="1" operator="equal">
      <formula>$P$7</formula>
    </cfRule>
  </conditionalFormatting>
  <conditionalFormatting sqref="S8:S33">
    <cfRule type="cellIs" dxfId="20" priority="44" stopIfTrue="1" operator="equal">
      <formula>$R$7</formula>
    </cfRule>
  </conditionalFormatting>
  <conditionalFormatting sqref="U8:U33">
    <cfRule type="cellIs" dxfId="19" priority="43" stopIfTrue="1" operator="equal">
      <formula>$T$7</formula>
    </cfRule>
  </conditionalFormatting>
  <conditionalFormatting sqref="H8:H33">
    <cfRule type="cellIs" dxfId="18" priority="42" stopIfTrue="1" operator="equal">
      <formula>$H$6</formula>
    </cfRule>
  </conditionalFormatting>
  <conditionalFormatting sqref="J8:J33">
    <cfRule type="cellIs" dxfId="17" priority="41" stopIfTrue="1" operator="equal">
      <formula>$J$6</formula>
    </cfRule>
  </conditionalFormatting>
  <conditionalFormatting sqref="F8:F33">
    <cfRule type="cellIs" dxfId="16" priority="40" stopIfTrue="1" operator="equal">
      <formula>$F$6</formula>
    </cfRule>
  </conditionalFormatting>
  <conditionalFormatting sqref="AE8:AE33">
    <cfRule type="cellIs" dxfId="15" priority="30" stopIfTrue="1" operator="equal">
      <formula>$AD$7</formula>
    </cfRule>
  </conditionalFormatting>
  <conditionalFormatting sqref="AF8:AF33">
    <cfRule type="cellIs" dxfId="14" priority="28" stopIfTrue="1" operator="equal">
      <formula>$AF$7</formula>
    </cfRule>
  </conditionalFormatting>
  <conditionalFormatting sqref="AD8:AD33">
    <cfRule type="cellIs" dxfId="13" priority="17" stopIfTrue="1" operator="equal">
      <formula>$AD$6</formula>
    </cfRule>
  </conditionalFormatting>
  <conditionalFormatting sqref="AG8:AG33">
    <cfRule type="cellIs" dxfId="12" priority="16" stopIfTrue="1" operator="equal">
      <formula>$AG$7</formula>
    </cfRule>
  </conditionalFormatting>
  <conditionalFormatting sqref="AH8:AH33">
    <cfRule type="cellIs" dxfId="11" priority="15" stopIfTrue="1" operator="equal">
      <formula>$AH$7</formula>
    </cfRule>
  </conditionalFormatting>
  <conditionalFormatting sqref="AI8:AI33">
    <cfRule type="cellIs" dxfId="10" priority="14" stopIfTrue="1" operator="equal">
      <formula>$AI$7</formula>
    </cfRule>
  </conditionalFormatting>
  <conditionalFormatting sqref="AJ8:AJ33">
    <cfRule type="cellIs" dxfId="9" priority="13" stopIfTrue="1" operator="equal">
      <formula>$AJ$7</formula>
    </cfRule>
  </conditionalFormatting>
  <conditionalFormatting sqref="AK8:AK33">
    <cfRule type="cellIs" dxfId="8" priority="12" stopIfTrue="1" operator="equal">
      <formula>$AK$7</formula>
    </cfRule>
  </conditionalFormatting>
  <conditionalFormatting sqref="AL8:AL33">
    <cfRule type="cellIs" dxfId="7" priority="11" stopIfTrue="1" operator="equal">
      <formula>$AL$7</formula>
    </cfRule>
  </conditionalFormatting>
  <conditionalFormatting sqref="AM8:AM33">
    <cfRule type="cellIs" dxfId="6" priority="10" stopIfTrue="1" operator="equal">
      <formula>$AM$7</formula>
    </cfRule>
  </conditionalFormatting>
  <conditionalFormatting sqref="AN8:AN33">
    <cfRule type="cellIs" dxfId="5" priority="9" stopIfTrue="1" operator="equal">
      <formula>$AN$7</formula>
    </cfRule>
  </conditionalFormatting>
  <conditionalFormatting sqref="AO8:AO33">
    <cfRule type="cellIs" dxfId="4" priority="8" stopIfTrue="1" operator="equal">
      <formula>$AO$7</formula>
    </cfRule>
  </conditionalFormatting>
  <conditionalFormatting sqref="X8:X33">
    <cfRule type="cellIs" dxfId="3" priority="7" stopIfTrue="1" operator="equal">
      <formula>$X$6</formula>
    </cfRule>
  </conditionalFormatting>
  <conditionalFormatting sqref="Y8:Y33">
    <cfRule type="cellIs" dxfId="2" priority="6" stopIfTrue="1" operator="equal">
      <formula>$X$7</formula>
    </cfRule>
  </conditionalFormatting>
  <conditionalFormatting sqref="Z8:Z33">
    <cfRule type="cellIs" dxfId="1" priority="5" stopIfTrue="1" operator="equal">
      <formula>$Z$6</formula>
    </cfRule>
  </conditionalFormatting>
  <conditionalFormatting sqref="AA8:AA33">
    <cfRule type="cellIs" dxfId="0" priority="4" stopIfTrue="1" operator="equal">
      <formula>$Z$7</formula>
    </cfRule>
  </conditionalFormatting>
  <pageMargins left="0.3" right="0.3" top="0.3" bottom="0.3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2015-2016</vt:lpstr>
      <vt:lpstr>2016-2017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cp:lastPrinted>2017-01-07T13:45:25Z</cp:lastPrinted>
  <dcterms:created xsi:type="dcterms:W3CDTF">2016-01-09T15:34:57Z</dcterms:created>
  <dcterms:modified xsi:type="dcterms:W3CDTF">2017-02-07T02:43:24Z</dcterms:modified>
</cp:coreProperties>
</file>