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xcel Files\NFL Office Pool Calculator\"/>
    </mc:Choice>
  </mc:AlternateContent>
  <xr:revisionPtr revIDLastSave="0" documentId="13_ncr:1_{F4C86DC4-907B-4A09-9701-60BE11B341CE}" xr6:coauthVersionLast="47" xr6:coauthVersionMax="47" xr10:uidLastSave="{00000000-0000-0000-0000-000000000000}"/>
  <bookViews>
    <workbookView xWindow="7995" yWindow="300" windowWidth="23655" windowHeight="15720" xr2:uid="{00000000-000D-0000-FFFF-FFFF00000000}"/>
  </bookViews>
  <sheets>
    <sheet name="Pick_Sheet_Form" sheetId="1" r:id="rId1"/>
    <sheet name="Cut_&amp;_Paste" sheetId="3" r:id="rId2"/>
    <sheet name="NFL_Schedule_Data" sheetId="2" r:id="rId3"/>
  </sheets>
  <definedNames>
    <definedName name="_xlnm.Print_Area" localSheetId="0">Pick_Sheet_Form!$A$1:$K$42</definedName>
  </definedNames>
  <calcPr calcId="181029"/>
</workbook>
</file>

<file path=xl/calcChain.xml><?xml version="1.0" encoding="utf-8"?>
<calcChain xmlns="http://schemas.openxmlformats.org/spreadsheetml/2006/main">
  <c r="B40" i="1" l="1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38" i="1"/>
  <c r="H36" i="1"/>
  <c r="H34" i="1"/>
  <c r="H32" i="1"/>
  <c r="H30" i="1"/>
  <c r="O4" i="3" s="1"/>
  <c r="H28" i="1"/>
  <c r="H26" i="1"/>
  <c r="M4" i="3" s="1"/>
  <c r="H24" i="1"/>
  <c r="H22" i="1"/>
  <c r="K4" i="3" s="1"/>
  <c r="H20" i="1"/>
  <c r="H18" i="1"/>
  <c r="H16" i="1"/>
  <c r="H14" i="1"/>
  <c r="H12" i="1"/>
  <c r="H10" i="1"/>
  <c r="H8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38" i="1"/>
  <c r="D36" i="1"/>
  <c r="D34" i="1"/>
  <c r="D32" i="1"/>
  <c r="D30" i="1"/>
  <c r="D28" i="1"/>
  <c r="D26" i="1"/>
  <c r="D24" i="1"/>
  <c r="D22" i="1"/>
  <c r="D20" i="1"/>
  <c r="D18" i="1"/>
  <c r="I4" i="3" s="1"/>
  <c r="D16" i="1"/>
  <c r="D14" i="1"/>
  <c r="G4" i="3" s="1"/>
  <c r="D12" i="1"/>
  <c r="D10" i="1"/>
  <c r="E4" i="3" s="1"/>
  <c r="D8" i="1"/>
  <c r="D4" i="3"/>
  <c r="F4" i="3"/>
  <c r="H4" i="3"/>
  <c r="J4" i="3"/>
  <c r="L4" i="3"/>
  <c r="N4" i="3"/>
  <c r="S4" i="3"/>
  <c r="T4" i="3"/>
  <c r="C4" i="3"/>
  <c r="B4" i="3" l="1"/>
  <c r="H2" i="1" l="1"/>
  <c r="F38" i="1" l="1"/>
  <c r="R4" i="3"/>
  <c r="F36" i="1"/>
  <c r="Q4" i="3"/>
  <c r="F34" i="1"/>
  <c r="P4" i="3"/>
  <c r="F32" i="1"/>
  <c r="F30" i="1"/>
  <c r="F28" i="1"/>
  <c r="F26" i="1"/>
  <c r="F24" i="1"/>
  <c r="F22" i="1"/>
  <c r="F20" i="1"/>
  <c r="F18" i="1"/>
  <c r="F16" i="1"/>
  <c r="F14" i="1"/>
  <c r="F12" i="1"/>
  <c r="F10" i="1"/>
  <c r="F8" i="1"/>
</calcChain>
</file>

<file path=xl/sharedStrings.xml><?xml version="1.0" encoding="utf-8"?>
<sst xmlns="http://schemas.openxmlformats.org/spreadsheetml/2006/main" count="1802" uniqueCount="456">
  <si>
    <t>Wild Card Weekend</t>
  </si>
  <si>
    <t>Divisional Playoff Games</t>
  </si>
  <si>
    <t>Conference Championship Games</t>
  </si>
  <si>
    <t>Super Bowl LII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</si>
  <si>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</si>
  <si>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</si>
  <si>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</si>
  <si>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</si>
  <si>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</si>
  <si>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</si>
  <si>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</si>
  <si>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</si>
  <si>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</si>
  <si>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</si>
  <si>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</si>
  <si>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</si>
  <si>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</si>
  <si>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</si>
  <si>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</si>
  <si>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</si>
  <si>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</si>
  <si>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</si>
  <si>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</si>
  <si>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AFC</t>
  </si>
  <si>
    <t>6th Seed</t>
  </si>
  <si>
    <t>3rd Seed</t>
  </si>
  <si>
    <t>Lowest Seed</t>
  </si>
  <si>
    <t>1st Seed</t>
  </si>
  <si>
    <t>Seed</t>
  </si>
  <si>
    <t>Champion</t>
  </si>
  <si>
    <t>NFC</t>
  </si>
  <si>
    <t>5th Seed</t>
  </si>
  <si>
    <t>4th Seed</t>
  </si>
  <si>
    <t>Remaining Seed</t>
  </si>
  <si>
    <t>2nd Seed</t>
  </si>
  <si>
    <t xml:space="preserve"> </t>
  </si>
  <si>
    <t xml:space="preserve">Week:  </t>
  </si>
  <si>
    <t>Monday Night Combined Points Scored:
(Tie-breaker)</t>
  </si>
  <si>
    <t>Player Nickname:</t>
  </si>
  <si>
    <r>
      <t xml:space="preserve">Mark an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in the </t>
    </r>
    <r>
      <rPr>
        <b/>
        <sz val="9"/>
        <rFont val="Arial"/>
        <family val="2"/>
      </rPr>
      <t>box</t>
    </r>
    <r>
      <rPr>
        <sz val="9"/>
        <rFont val="Arial"/>
        <family val="2"/>
      </rPr>
      <t xml:space="preserve"> next to each team that you predict will win the game.
Enter your </t>
    </r>
    <r>
      <rPr>
        <b/>
        <sz val="9"/>
        <rFont val="Arial"/>
        <family val="2"/>
      </rPr>
      <t>tie-breaker score</t>
    </r>
    <r>
      <rPr>
        <sz val="9"/>
        <rFont val="Arial"/>
        <family val="2"/>
      </rPr>
      <t xml:space="preserve"> and your </t>
    </r>
    <r>
      <rPr>
        <b/>
        <sz val="9"/>
        <rFont val="Arial"/>
        <family val="2"/>
      </rPr>
      <t>player nickname</t>
    </r>
    <r>
      <rPr>
        <sz val="9"/>
        <rFont val="Arial"/>
        <family val="2"/>
      </rPr>
      <t xml:space="preserve"> in the boxes provided.</t>
    </r>
    <r>
      <rPr>
        <b/>
        <sz val="9"/>
        <color rgb="FF0070C0"/>
        <rFont val="Arial"/>
        <family val="2"/>
      </rPr>
      <t/>
    </r>
  </si>
  <si>
    <t>WEEK 20</t>
  </si>
  <si>
    <t>WEEK 21</t>
  </si>
  <si>
    <t>Your Office Pool Name</t>
  </si>
  <si>
    <t>Home</t>
  </si>
  <si>
    <t>Visitor</t>
  </si>
  <si>
    <t>falcons</t>
  </si>
  <si>
    <t>ravens</t>
  </si>
  <si>
    <t>bills</t>
  </si>
  <si>
    <t>panthers</t>
  </si>
  <si>
    <t>bears</t>
  </si>
  <si>
    <t>bengals</t>
  </si>
  <si>
    <t>browns</t>
  </si>
  <si>
    <t>cowboys</t>
  </si>
  <si>
    <t>broncos</t>
  </si>
  <si>
    <t>lions</t>
  </si>
  <si>
    <t>packers</t>
  </si>
  <si>
    <t>texans</t>
  </si>
  <si>
    <t>colts</t>
  </si>
  <si>
    <t>jaguars</t>
  </si>
  <si>
    <t>chiefs</t>
  </si>
  <si>
    <t>chargers</t>
  </si>
  <si>
    <t>rams</t>
  </si>
  <si>
    <t>raiders</t>
  </si>
  <si>
    <t>dolphins</t>
  </si>
  <si>
    <t>vikings</t>
  </si>
  <si>
    <t>patriots</t>
  </si>
  <si>
    <t>saints</t>
  </si>
  <si>
    <t>giants</t>
  </si>
  <si>
    <t>jets</t>
  </si>
  <si>
    <t>eagles</t>
  </si>
  <si>
    <t>steelers</t>
  </si>
  <si>
    <t>seahawks</t>
  </si>
  <si>
    <t>49ers</t>
  </si>
  <si>
    <t>buccaneers</t>
  </si>
  <si>
    <t>titans</t>
  </si>
  <si>
    <t>football team</t>
  </si>
  <si>
    <t>ATL</t>
  </si>
  <si>
    <t>BAL</t>
  </si>
  <si>
    <t>BUF</t>
  </si>
  <si>
    <t>CAR</t>
  </si>
  <si>
    <t>CHI</t>
  </si>
  <si>
    <t>CIN</t>
  </si>
  <si>
    <t>CLE</t>
  </si>
  <si>
    <t>DAL</t>
  </si>
  <si>
    <t>DEN</t>
  </si>
  <si>
    <t>DET</t>
  </si>
  <si>
    <t>GB</t>
  </si>
  <si>
    <t>HOU</t>
  </si>
  <si>
    <t>IND</t>
  </si>
  <si>
    <t>JAX</t>
  </si>
  <si>
    <t>KC</t>
  </si>
  <si>
    <t>LAC</t>
  </si>
  <si>
    <t>LAR</t>
  </si>
  <si>
    <t>LV</t>
  </si>
  <si>
    <t>MIA</t>
  </si>
  <si>
    <t>MIN</t>
  </si>
  <si>
    <t>NE</t>
  </si>
  <si>
    <t>NO</t>
  </si>
  <si>
    <t>NYG</t>
  </si>
  <si>
    <t>NYJ</t>
  </si>
  <si>
    <t>PHI</t>
  </si>
  <si>
    <t>PIT</t>
  </si>
  <si>
    <t>SEA</t>
  </si>
  <si>
    <t>SF</t>
  </si>
  <si>
    <t>TB</t>
  </si>
  <si>
    <t>TEN</t>
  </si>
  <si>
    <t>WAS</t>
  </si>
  <si>
    <t>Lookup Table</t>
  </si>
  <si>
    <t>cardinals</t>
  </si>
  <si>
    <t>ARI</t>
  </si>
  <si>
    <t>WEEK 22</t>
  </si>
  <si>
    <t>Dallas</t>
  </si>
  <si>
    <t>COWBOYS</t>
  </si>
  <si>
    <t>Tampa Bay</t>
  </si>
  <si>
    <t>BUCCANEERS</t>
  </si>
  <si>
    <t>New York</t>
  </si>
  <si>
    <t>GIANTS</t>
  </si>
  <si>
    <t>Washington</t>
  </si>
  <si>
    <t>Carolina</t>
  </si>
  <si>
    <t>PANTHERS</t>
  </si>
  <si>
    <t>Houston</t>
  </si>
  <si>
    <t>TEXANS</t>
  </si>
  <si>
    <t>Jacksonville</t>
  </si>
  <si>
    <t>JAGUARS</t>
  </si>
  <si>
    <t>Cincinnati</t>
  </si>
  <si>
    <t>BENGALS</t>
  </si>
  <si>
    <t>Los Angeles</t>
  </si>
  <si>
    <t>RAMS</t>
  </si>
  <si>
    <t>Seattle</t>
  </si>
  <si>
    <t>SEAHAWKS</t>
  </si>
  <si>
    <t>EAGLES</t>
  </si>
  <si>
    <t>Denver</t>
  </si>
  <si>
    <t>BRONCOS</t>
  </si>
  <si>
    <t>Cleveland</t>
  </si>
  <si>
    <t>BROWNS</t>
  </si>
  <si>
    <t>Green Bay</t>
  </si>
  <si>
    <t>PACKERS</t>
  </si>
  <si>
    <t>Arizona</t>
  </si>
  <si>
    <t>CARDINALS</t>
  </si>
  <si>
    <t>JETS</t>
  </si>
  <si>
    <t>Indianapolis</t>
  </si>
  <si>
    <t>COLTS</t>
  </si>
  <si>
    <t>Baltimore</t>
  </si>
  <si>
    <t>RAVENS</t>
  </si>
  <si>
    <t>Miami</t>
  </si>
  <si>
    <t>DOLPHINS</t>
  </si>
  <si>
    <t>New England</t>
  </si>
  <si>
    <t>PATRIOTS</t>
  </si>
  <si>
    <t>Atlanta</t>
  </si>
  <si>
    <t>FALCONS</t>
  </si>
  <si>
    <t>Chicago</t>
  </si>
  <si>
    <t>BEARS</t>
  </si>
  <si>
    <t>Detroit</t>
  </si>
  <si>
    <t>LIONS</t>
  </si>
  <si>
    <t>New Orleans</t>
  </si>
  <si>
    <t>SAINTS</t>
  </si>
  <si>
    <t>Pittsburgh</t>
  </si>
  <si>
    <t>STEELERS</t>
  </si>
  <si>
    <t>Minnesota</t>
  </si>
  <si>
    <t>VIKINGS</t>
  </si>
  <si>
    <t>Kansas City</t>
  </si>
  <si>
    <t>CHIEFS</t>
  </si>
  <si>
    <t>CHARGERS</t>
  </si>
  <si>
    <t>San Francisco</t>
  </si>
  <si>
    <t>Tennessee</t>
  </si>
  <si>
    <t>TITANS</t>
  </si>
  <si>
    <t>Buffalo</t>
  </si>
  <si>
    <t>BILLS</t>
  </si>
  <si>
    <t>Las Vegas</t>
  </si>
  <si>
    <t>RAIDERS</t>
  </si>
  <si>
    <r>
      <t>Confidence</t>
    </r>
    <r>
      <rPr>
        <b/>
        <i/>
        <sz val="11"/>
        <color theme="1"/>
        <rFont val="Calibri"/>
        <family val="2"/>
        <scheme val="minor"/>
      </rPr>
      <t xml:space="preserve"> Pools: 2 Steps.  First, copy and paste (values only) the data from columns B though T into the Player_Picks </t>
    </r>
    <r>
      <rPr>
        <b/>
        <sz val="11"/>
        <color theme="1"/>
        <rFont val="Calibri"/>
        <family val="2"/>
        <scheme val="minor"/>
      </rPr>
      <t>tab of the Calculator.  Second, copy and paste (values) the data from Columns V though AK into the next row of the Calculator.</t>
    </r>
  </si>
  <si>
    <t>COMMANDERS</t>
  </si>
  <si>
    <t xml:space="preserve">  </t>
  </si>
  <si>
    <t>commanders</t>
  </si>
  <si>
    <t>Philadelphia</t>
  </si>
  <si>
    <t>2023 NFL SCHEDULE</t>
  </si>
  <si>
    <t>Green Bay Packers at Atlanta Falcons</t>
  </si>
  <si>
    <t>Las Vegas Raiders at Buffalo Bills</t>
  </si>
  <si>
    <t>Baltimore Ravens at Cincinnati Bengals</t>
  </si>
  <si>
    <t>Seattle Seahawks at Detroit Lions</t>
  </si>
  <si>
    <t>Indianapolis Colts at Houston Texans</t>
  </si>
  <si>
    <t>Chicago Bears at Tampa Bay Buccaneers</t>
  </si>
  <si>
    <t>New York Giants at Arizona Cardinals</t>
  </si>
  <si>
    <t>San Francisco 49ers at Los Angeles Rams</t>
  </si>
  <si>
    <t>New York Jets at Dallas Cowboys</t>
  </si>
  <si>
    <t>Washington Commaders at Denver Broncos</t>
  </si>
  <si>
    <t>Miami Dolphins at New England Patriots</t>
  </si>
  <si>
    <t>New Orleans Saints at Carolina Panthers</t>
  </si>
  <si>
    <t>Cleveland Browns at Pittsburgh Steelers</t>
  </si>
  <si>
    <t>New York Giants at San Francisco 49ers</t>
  </si>
  <si>
    <t>Indianapolis Colts at Baltimore Ravens</t>
  </si>
  <si>
    <t>Tennessee Titans at Cleveland Browns</t>
  </si>
  <si>
    <t>Atlanta Falcons at Detroit Lions</t>
  </si>
  <si>
    <t>New Orleans Saints at Green Bay Packers</t>
  </si>
  <si>
    <t>Houston Texans at Jacksonville Jaguars</t>
  </si>
  <si>
    <t>Denver Broncos at Miami Dolphins</t>
  </si>
  <si>
    <t>New England Patriots at New York Jets</t>
  </si>
  <si>
    <t>Carolina Panthers at Seattle Seahawks</t>
  </si>
  <si>
    <t>Dallas Cowboys at Arizona Caridnlas</t>
  </si>
  <si>
    <t>Chicago Bears at Kansas City Chiefs</t>
  </si>
  <si>
    <t>Los Angeles Rams at Cincinnati Bengals</t>
  </si>
  <si>
    <t>Detroit Lions at Green Bay Packers</t>
  </si>
  <si>
    <t>Miami Dolphins at Buffalo Bills</t>
  </si>
  <si>
    <t>Minnesota Vikings at Carolina Panthers</t>
  </si>
  <si>
    <t>Denver Broncos at Chicago Bears</t>
  </si>
  <si>
    <t>Baltimore Ravens at Cleveland Browns</t>
  </si>
  <si>
    <t>Pittsburgh Steelers at Houston Texans</t>
  </si>
  <si>
    <t>Los Angeles Rams at Indianapolis Colts</t>
  </si>
  <si>
    <t>Tampa Bay Buccaneers at New Orleans Saints</t>
  </si>
  <si>
    <t>Washington Commanders at Philadelphia Eagles</t>
  </si>
  <si>
    <t>Cincinnati Bengals at Tennessee Titans</t>
  </si>
  <si>
    <t>Las Vegas Raiders at Los Angeles Chargers</t>
  </si>
  <si>
    <t>New England Patriots at Dallas Cowboys</t>
  </si>
  <si>
    <t>Arizona Cardinals at San Francisco 49ers</t>
  </si>
  <si>
    <t>Kansas City Chiefs at New York Jets</t>
  </si>
  <si>
    <t>Seattle Seahawks at New York Giants</t>
  </si>
  <si>
    <t>Los Angeles Chargers at Minnesota Vikings</t>
  </si>
  <si>
    <t>Buffalo Bills at Washington Commanders</t>
  </si>
  <si>
    <t>Pittsburgh Steelers at Las Vegas Raiders</t>
  </si>
  <si>
    <t>Philadelphia Eagles at Tampa Bay Buccaneers</t>
  </si>
  <si>
    <t>Los Angeles Chargers at Tennessee Titans</t>
  </si>
  <si>
    <t>Kansas City Chiefs at Jacksonville Jaguars</t>
  </si>
  <si>
    <t>Minnesota Vikings at Philadelphia Eagles</t>
  </si>
  <si>
    <t>Detroit Lions at Kansas City Chiefs</t>
  </si>
  <si>
    <t>Carolina Panthers at Atlanta Falcons</t>
  </si>
  <si>
    <t>Tampa Bay Buccaneers at Minnesota Vikings</t>
  </si>
  <si>
    <t>Cincinnati Bengals at Cleveland Browns</t>
  </si>
  <si>
    <t>Philadelphia Eagles at New England Patriots</t>
  </si>
  <si>
    <t>Jacksonville Jaguars at Indianapolis Colts</t>
  </si>
  <si>
    <t>San Francisco 49ers at Pittsburgh Steelers</t>
  </si>
  <si>
    <t>Tennessee Titans at New Orleans Saints</t>
  </si>
  <si>
    <t>Arizona Cardinals at Washington Commanders</t>
  </si>
  <si>
    <t>Houston Texans at Baltimore Ravens</t>
  </si>
  <si>
    <t>Las Vegas Raiders at Denver Broncos</t>
  </si>
  <si>
    <t>Miami Dolphins at Los Angeles Chargers</t>
  </si>
  <si>
    <t>Los Angeles Rams at Seattle Seahawks</t>
  </si>
  <si>
    <t>Green Bay Packers at Chicago Bears</t>
  </si>
  <si>
    <t>Dallas Cowboys at New York Giants</t>
  </si>
  <si>
    <t>Buffalo Bills at New York Jets</t>
  </si>
  <si>
    <t>Chicago Bears at Washington Commanders</t>
  </si>
  <si>
    <t>Houston Texans at Atlanta Falcons</t>
  </si>
  <si>
    <t>Carolina Panthers at Detroit Lions</t>
  </si>
  <si>
    <t>Tennessee Titans at Indianapolis Colts</t>
  </si>
  <si>
    <t>New York Giants at Miami Dolphins</t>
  </si>
  <si>
    <t>New Orleans Saints at New England Patriots</t>
  </si>
  <si>
    <t>Baltimore Ravens at Pittsburgh Steelers</t>
  </si>
  <si>
    <t>Cincinnati Bengals at Arizona Cardinals</t>
  </si>
  <si>
    <t>Philadelphia Eagles at Los Angeles Rams</t>
  </si>
  <si>
    <t>New York Jets at Denver Broncos</t>
  </si>
  <si>
    <t>Kansas City Chiefs at Minnesota Vikings</t>
  </si>
  <si>
    <t>Dallas Cowboys at San Francisco 49ers</t>
  </si>
  <si>
    <t>Green Bay Packers at Las Vegas Raiders</t>
  </si>
  <si>
    <t>Denver Broncos at Kansas City Chiefs</t>
  </si>
  <si>
    <t>Baltimore Ravens at Tennessee Titans</t>
  </si>
  <si>
    <t>Washington Commanders at Atlanta Falcons</t>
  </si>
  <si>
    <t>Minnesota Vikings at Chicago Bears</t>
  </si>
  <si>
    <t>Seattle Seahawks at Cincinnati Bengals</t>
  </si>
  <si>
    <t>San Francisco 49ers at Cleveland Browns</t>
  </si>
  <si>
    <t>New Orleans Saints at Houston Texans</t>
  </si>
  <si>
    <t>Indianapolis Colts at Jacksonville Jaguars</t>
  </si>
  <si>
    <t>Carolina Panthers at Miami Dolphins</t>
  </si>
  <si>
    <t>Detroit Lions at Tampa Bay Buccaneers</t>
  </si>
  <si>
    <t>New England Patriots at Las Vegas Raiders</t>
  </si>
  <si>
    <t>Arizona Cardinals at Los Angeles Rams</t>
  </si>
  <si>
    <t>Philadelphia Eagles at New York Jets</t>
  </si>
  <si>
    <t>New York Giants at Buffalo Bills</t>
  </si>
  <si>
    <t>Dallas Cowboys at Los Angeles Chargers</t>
  </si>
  <si>
    <t>Jacksonville Jaguars at New Orleans Saints</t>
  </si>
  <si>
    <t>Detroit Lions at Baltimore Ravens</t>
  </si>
  <si>
    <t>Las Vegas Raiders at Chicago Bears</t>
  </si>
  <si>
    <t>Cleveland Browns at Indianapolis Colts</t>
  </si>
  <si>
    <t>Buffalo Bills at New England Patriots</t>
  </si>
  <si>
    <t>Washington Commanders at New York Giants</t>
  </si>
  <si>
    <t>Atlanta Falcons at Tampa Bay Buccaneers</t>
  </si>
  <si>
    <t>Pittsburgh Steelers at Los Angeles Rams</t>
  </si>
  <si>
    <t>Arizona Cardinals at Seattle Seahawks</t>
  </si>
  <si>
    <t>Green Bay Packers at Denver Broncos</t>
  </si>
  <si>
    <t>Los Angeles Chargers at Kansas City Chiefs</t>
  </si>
  <si>
    <t>Miami Dolphins at Philadelphia Eagles</t>
  </si>
  <si>
    <t>San Francisco 49ers at Minnesota Vikings</t>
  </si>
  <si>
    <t>Tampa Bay Buccaneers at Buffalo Bills</t>
  </si>
  <si>
    <t>Houston Texans at Carolina Panthers</t>
  </si>
  <si>
    <t>Los Angeles Rams at Dallas Cowboys</t>
  </si>
  <si>
    <t>Minnesota Vikings at Green Bay Packers</t>
  </si>
  <si>
    <t>New Orleans Saints at Indianapolis Colts</t>
  </si>
  <si>
    <t>New England Patriots at Miami Dolphins</t>
  </si>
  <si>
    <t>New York Jets at New York Giants</t>
  </si>
  <si>
    <t>Jacksonville Jaguars at Pittsburgh Steelers</t>
  </si>
  <si>
    <t>Atlanta Falcons at Tennessee Titans</t>
  </si>
  <si>
    <t>Philadelphia Eagles at Washington Commanders</t>
  </si>
  <si>
    <t>Cleveland Browns at Seattle Seahawks</t>
  </si>
  <si>
    <t>Baltimore Ravens at Arizona Cardinals</t>
  </si>
  <si>
    <t>Kansas City Chiefs at Denver Broncos</t>
  </si>
  <si>
    <t>Cincinnati Bengals at San Francisco 49ers</t>
  </si>
  <si>
    <t>Chicago Bears at Los Angeles Chargers</t>
  </si>
  <si>
    <t>Las Vegas Raiders at Detroit Lions</t>
  </si>
  <si>
    <t>Tennessee Titans at Pittsburgh Steelers</t>
  </si>
  <si>
    <t>Miami Dolphins at Kansas City Chiefs</t>
  </si>
  <si>
    <t>Minnesota Vikings at Atlanta Falcons</t>
  </si>
  <si>
    <t>Seattle Seahawks at Baltimore Ravens</t>
  </si>
  <si>
    <t>Arizona Cardinals at Cleveland Browns</t>
  </si>
  <si>
    <t>Los Angeles Rams at Green Bay Packers</t>
  </si>
  <si>
    <t>Tampa Bay Buccaneers at Houston Texans</t>
  </si>
  <si>
    <t>Washington Commanders at New England Patriots</t>
  </si>
  <si>
    <t>Chicago Bears at New Orleans Saints</t>
  </si>
  <si>
    <t>Indianapolis Colts at Carolina Panthers</t>
  </si>
  <si>
    <t>New York Giants at Las Vegas Raiders</t>
  </si>
  <si>
    <t>Dallas Cowboys at Philadelphia Eagles</t>
  </si>
  <si>
    <t>Buffalo Bills at Cincinnati Bengals</t>
  </si>
  <si>
    <t>Los Angeles Chargers at New York Jets</t>
  </si>
  <si>
    <t>Carolina Panthers at Chicago Bears</t>
  </si>
  <si>
    <t>Cleveland Browns at Baltimore Ravens</t>
  </si>
  <si>
    <t>Houston Texans at Cincinnati Bengals</t>
  </si>
  <si>
    <t>San Francisco 49ers at Jacksonville Jaguars</t>
  </si>
  <si>
    <t>New Orleans Saints at Minnesota Vikings</t>
  </si>
  <si>
    <t>Green Bay Packers at Pittsburgh Steelers</t>
  </si>
  <si>
    <t>Tennessee Titans at Tampa Bay Buccaneers</t>
  </si>
  <si>
    <t>Atlanta Falcons at Arizona Cardinals</t>
  </si>
  <si>
    <t>Detroit Lions at Los Angeles Chargers</t>
  </si>
  <si>
    <t>New York Giants at Dallas Cowboys</t>
  </si>
  <si>
    <t>Washington Commanders at Seattle Seahawks</t>
  </si>
  <si>
    <t>New York Jets at Las Vegas Raiders</t>
  </si>
  <si>
    <t>Denver Broncos at Buffalo Bills</t>
  </si>
  <si>
    <t>Cincinnati Bengals at Baltimore Ravens</t>
  </si>
  <si>
    <t>Dallas Cowboys at Carolina Panthers</t>
  </si>
  <si>
    <t>Pittsburgh Steelers at Cleveland Browns</t>
  </si>
  <si>
    <t>Chicago Bears at Detroit Lions</t>
  </si>
  <si>
    <t>Los Angeles Chargers at Green Bay Packers</t>
  </si>
  <si>
    <t>Arizona Cardinals at Houston Texans</t>
  </si>
  <si>
    <t>Tennessee Titans at Jacksonville Jaguars</t>
  </si>
  <si>
    <t>Las Vegas Raiders at Miami Dolphins</t>
  </si>
  <si>
    <t>New York Giants at Washington Commanders</t>
  </si>
  <si>
    <t>Tampa Bay Buccaneers at San Francisco 49ers</t>
  </si>
  <si>
    <t>New York Jets at Buffalo Bills</t>
  </si>
  <si>
    <t>Seattle Seahawks at Los Angeles Rams</t>
  </si>
  <si>
    <t>Minnesota Vikings at Denver Broncos</t>
  </si>
  <si>
    <t>Philadelphia Eagles at Kansas City Chiefs</t>
  </si>
  <si>
    <t>Green Bay Packers at Detroit Lions</t>
  </si>
  <si>
    <t>Washington Commanders at Dallas Cowboys</t>
  </si>
  <si>
    <t>San Francisco 49ers at Seattle Seahawks</t>
  </si>
  <si>
    <t>Miami Dolphins at New York Jets</t>
  </si>
  <si>
    <t>New Orleans Saints at Atlanta Falcons</t>
  </si>
  <si>
    <t>Pittsburgh Steelers at Cincinnati Bengals</t>
  </si>
  <si>
    <t>Jacksonville Jaguars at Houston Texans</t>
  </si>
  <si>
    <t>Tampa Bay Buccaneers at Indianapolis Colts</t>
  </si>
  <si>
    <t>New England Patriots at New York Giants</t>
  </si>
  <si>
    <t>Carolina Panthers at Tennessee Titans</t>
  </si>
  <si>
    <t>Los Angeles Rams at Arizona Cardinals</t>
  </si>
  <si>
    <t>Cleveland Browns at Denver Broncos</t>
  </si>
  <si>
    <t>Kansas City Chiefs at Las Vegas Raiders</t>
  </si>
  <si>
    <t>Buffalo Bills at Philadelphia Eagles</t>
  </si>
  <si>
    <t>Baltimore Ravens at Los Angeles Chargers</t>
  </si>
  <si>
    <t>Chicago Bears at Minnesota Vikings</t>
  </si>
  <si>
    <t>Seattle Seahawks at Dallas Cowboys</t>
  </si>
  <si>
    <t>Los Angeles Chargers at New England Patriots</t>
  </si>
  <si>
    <t>Detroit Lions at New Orleans Saints</t>
  </si>
  <si>
    <t>Atlanta Falcons at New York Jets</t>
  </si>
  <si>
    <t>Arizona Cardinals at Pittsburgh Steelers</t>
  </si>
  <si>
    <t>Carolina Panthers at Tampa Bay Buccaneers</t>
  </si>
  <si>
    <t>Indianapolis Colts at Tennessee Titans</t>
  </si>
  <si>
    <t>Miami Dolphins at Washington Commanders</t>
  </si>
  <si>
    <t>Denver Broncos at Houston Texans</t>
  </si>
  <si>
    <t>Cleveland Browns at Los Angeles Rams</t>
  </si>
  <si>
    <t>San Francisco 49ers at Philadelphia Eagles</t>
  </si>
  <si>
    <t>Kansas City Chiefs at Green Bay Packers</t>
  </si>
  <si>
    <t>Cincinnati Bengals at Jacksonville Jaguars</t>
  </si>
  <si>
    <t>New England Patriots at Pittsburgh Steelers</t>
  </si>
  <si>
    <t>Tampa Bay Buccaneers at Atlanta Falcons</t>
  </si>
  <si>
    <t>Los Angeles Rams at Baltimore Ravens</t>
  </si>
  <si>
    <t>Detroit Lions at Chicago Bears</t>
  </si>
  <si>
    <t>Indianapolis Colts at Cincinnati Bengals</t>
  </si>
  <si>
    <t>Jacksonville Jaguars at Cleveland Browns</t>
  </si>
  <si>
    <t>Carolina Panthers at New Orleans Saints</t>
  </si>
  <si>
    <t>Houston Texans at New York Jets</t>
  </si>
  <si>
    <t>Minnesota Vikings at Las Vegas Raiders</t>
  </si>
  <si>
    <t>Seattle Seahawks at San Francisco 49ers</t>
  </si>
  <si>
    <t>Buffalo Bills at Kansas City Chiefs</t>
  </si>
  <si>
    <t>Denver Broncos at Los Angeles Chargers</t>
  </si>
  <si>
    <t>Philadelphia Eagles at Dallas Cowboys</t>
  </si>
  <si>
    <t>Tennessee Titans at Miami Dolphins</t>
  </si>
  <si>
    <t>Green Bay Packers at New York Giants</t>
  </si>
  <si>
    <t>Los Angeles Chargers at Las Vegas Raiders</t>
  </si>
  <si>
    <t>Atlanta Falcons at Carolina Panthers</t>
  </si>
  <si>
    <t>Minnesota Vikings at Cincinnati Bengals</t>
  </si>
  <si>
    <t>Chicago Bears at Cleveland Browns</t>
  </si>
  <si>
    <t>Denver Broncos at Detroit Lions</t>
  </si>
  <si>
    <t>Pittsburgh Steelers at Indianapolis Colts</t>
  </si>
  <si>
    <t>Tampa Bay Buccaneers at Green Bay Packers</t>
  </si>
  <si>
    <t>New York Jets at Miami Dolphins</t>
  </si>
  <si>
    <t>New York Giants at New Orleans Saints</t>
  </si>
  <si>
    <t>Houston Texans at Tennessee Titans</t>
  </si>
  <si>
    <t>San Francisco 49ers at Arizona Cardinals</t>
  </si>
  <si>
    <t>Washington Commanders at Los Angeles Rams</t>
  </si>
  <si>
    <t>Dallas Cowboys at Buffalo Bills</t>
  </si>
  <si>
    <t>Philadelphia Eagles at Seattle Seahawks</t>
  </si>
  <si>
    <t>Baltimore Ravens at Jacksonville Jaguars</t>
  </si>
  <si>
    <t>Kansas City Chiefs at New England Patriots</t>
  </si>
  <si>
    <t>New Orleans Saints at Los Angeles Rams</t>
  </si>
  <si>
    <t>Cincinnati Bengals at Pittsburgh Steelers</t>
  </si>
  <si>
    <t>Buffalo Bills at Los Angeles Chargers</t>
  </si>
  <si>
    <t>Indianapolis Colts at Atlanta Falcons</t>
  </si>
  <si>
    <t>Green Bay Packers at Carolina Panthers</t>
  </si>
  <si>
    <t>Cleveland Browns at Houston Texans</t>
  </si>
  <si>
    <t>Detroit Lions at Minnesota Vikings</t>
  </si>
  <si>
    <t>Washington Commanders at New York Jets</t>
  </si>
  <si>
    <t>Seattle Seahawks at Tennessee Titans</t>
  </si>
  <si>
    <t>Jacksonville Jaguars at Tampa Bay Buccaneers</t>
  </si>
  <si>
    <t>Arizona Cardinals at Chicago Bears</t>
  </si>
  <si>
    <t>Dallas Cowboys at Miami Dolphins</t>
  </si>
  <si>
    <t>New England Patriots at Denver Broncos</t>
  </si>
  <si>
    <t>Las Vegas Raiders at Kansas City Chiefs</t>
  </si>
  <si>
    <t>New York Giants at Philadelphia Eagles</t>
  </si>
  <si>
    <t>Baltimore Ravens at San Francisco 49ers</t>
  </si>
  <si>
    <t>New York Jets at Cleveland Browns</t>
  </si>
  <si>
    <t>Detroit Lions at Dallas Cowboys</t>
  </si>
  <si>
    <t>Miami Dolphins at Baltimore Ravens</t>
  </si>
  <si>
    <t>New England Patriots at Buffalo Bills</t>
  </si>
  <si>
    <t>Atlanta Falcons at Chicago Bears</t>
  </si>
  <si>
    <t>Tennessee Titans at Houston Texans</t>
  </si>
  <si>
    <t>Las Vegas Raiders at Indianapolis Colts</t>
  </si>
  <si>
    <t>Carolina Panthers at Jacksonville Jaguars</t>
  </si>
  <si>
    <t>Los Angeles Rams at New York Giants</t>
  </si>
  <si>
    <t>Arizona Cardinals at Philadelphia Eagles</t>
  </si>
  <si>
    <t>New Orleans Saints at Tampa Bay Buccaneers</t>
  </si>
  <si>
    <t>San Francisco 49ers at Washington Commanders</t>
  </si>
  <si>
    <t>Pittsburgh Steelers at Seattle Seahawks</t>
  </si>
  <si>
    <t>Los Angeles Chargers at Denver Broncos</t>
  </si>
  <si>
    <t>Cincinnati Bengals at Kansas City Chiefs</t>
  </si>
  <si>
    <t>Green Bay Packers at Minnesota Vikings</t>
  </si>
  <si>
    <t>Seattle Seahawks at Arizona Cardinals</t>
  </si>
  <si>
    <t>Pittsburgh Steelers at Baltimore Ravens</t>
  </si>
  <si>
    <t>Tampa Bay Buccaneers at Carolina Panthers</t>
  </si>
  <si>
    <t>Cleveland Browns at Cincinnati Bengals</t>
  </si>
  <si>
    <t>Minnesota Vikings at Detroit Lions</t>
  </si>
  <si>
    <t>Chicago Bears at Green Bay Packers</t>
  </si>
  <si>
    <t>Houston Texans at Indianapolis Colts</t>
  </si>
  <si>
    <t>Kansas City Chiefs at Los Angeles Chargers</t>
  </si>
  <si>
    <t>Denver Broncos at Las Vegas Raiders</t>
  </si>
  <si>
    <t>Buffalo Bills at Miami Dolphins</t>
  </si>
  <si>
    <t>New York Jets at New England Patriots</t>
  </si>
  <si>
    <t>Atlanta Falcons at New Orleans Saints</t>
  </si>
  <si>
    <t>Philadelphia Eagles at New York Giants</t>
  </si>
  <si>
    <t>Los Angeles Rams at San Francisco 49ers</t>
  </si>
  <si>
    <t>Jacksonville Jaguars at Tennessee Titans</t>
  </si>
  <si>
    <t>Dallas Cowboys at Washington Commanders</t>
  </si>
  <si>
    <t>Atlanta Falcons at Jacksonville Jaguars</t>
  </si>
  <si>
    <t>Jacksonville Jaguars at Buffalo Bills</t>
  </si>
  <si>
    <t>Indianapolis Colts at New England Patriots</t>
  </si>
  <si>
    <t>49ERS</t>
  </si>
  <si>
    <r>
      <t xml:space="preserve">The following data can be cut and pasted directly into the </t>
    </r>
    <r>
      <rPr>
        <b/>
        <i/>
        <sz val="11"/>
        <color theme="1"/>
        <rFont val="Calibri"/>
        <family val="2"/>
        <scheme val="minor"/>
      </rPr>
      <t>Player_Picks</t>
    </r>
    <r>
      <rPr>
        <b/>
        <sz val="11"/>
        <color theme="1"/>
        <rFont val="Calibri"/>
        <family val="2"/>
        <scheme val="minor"/>
      </rPr>
      <t xml:space="preserve"> worksheet tab in the office pool calculator</t>
    </r>
  </si>
  <si>
    <t>Monday Night Browns/Steelers 
Combined Points Scored: (Tie-breaker)</t>
  </si>
  <si>
    <t>Monday Night Rams/Bengals
Combined Points Scored: (Tie-breaker)</t>
  </si>
  <si>
    <t>Monday Night Packers/Giants
Combined Points Scored: (Tie-breaker)</t>
  </si>
  <si>
    <t>Sunday Night Combined Points Scored:
(Tie-breaker)</t>
  </si>
  <si>
    <t>Reminder for next year:  The above NFL schedule in rows 45 through 60 were cut and pasted from https://www.profootballnetwork.com/nfl-schedule-release-date/</t>
  </si>
  <si>
    <t>Monday Night Ravens/49ers
Combined Points Scored: (Tie-breaker)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</si>
</sst>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Helv"/>
      <family val="2"/>
    </font>
    <font>
      <sz val="24"/>
      <name val="Arial"/>
      <family val="2"/>
    </font>
    <font>
      <sz val="14"/>
      <name val="Helv"/>
      <family val="2"/>
    </font>
    <font>
      <b/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14"/>
      <color indexed="16"/>
      <name val="Helv"/>
      <family val="2"/>
    </font>
    <font>
      <b/>
      <sz val="28"/>
      <name val="Arial"/>
      <family val="2"/>
    </font>
    <font>
      <sz val="12"/>
      <name val="Arial"/>
      <family val="2"/>
    </font>
    <font>
      <sz val="12"/>
      <color indexed="16"/>
      <name val="Helv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b/>
      <sz val="12"/>
      <name val="Helv"/>
      <family val="2"/>
    </font>
    <font>
      <b/>
      <sz val="11"/>
      <name val="Arial"/>
      <family val="2"/>
    </font>
    <font>
      <sz val="12"/>
      <name val="Helv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5" fillId="4" borderId="0" xfId="1" applyFont="1" applyFill="1"/>
    <xf numFmtId="0" fontId="7" fillId="2" borderId="13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right" vertical="center"/>
    </xf>
    <xf numFmtId="0" fontId="11" fillId="0" borderId="0" xfId="1" applyFont="1" applyAlignment="1">
      <alignment vertical="center" wrapText="1"/>
    </xf>
    <xf numFmtId="0" fontId="12" fillId="5" borderId="0" xfId="1" applyFont="1" applyFill="1" applyAlignment="1">
      <alignment horizontal="center" vertical="center"/>
    </xf>
    <xf numFmtId="0" fontId="14" fillId="5" borderId="16" xfId="1" applyFont="1" applyFill="1" applyBorder="1" applyAlignment="1">
      <alignment horizontal="center" vertical="center"/>
    </xf>
    <xf numFmtId="0" fontId="1" fillId="5" borderId="17" xfId="1" applyFill="1" applyBorder="1" applyAlignment="1">
      <alignment horizontal="left"/>
    </xf>
    <xf numFmtId="0" fontId="15" fillId="5" borderId="17" xfId="1" applyFont="1" applyFill="1" applyBorder="1" applyAlignment="1">
      <alignment horizontal="center" vertical="center"/>
    </xf>
    <xf numFmtId="0" fontId="1" fillId="5" borderId="17" xfId="1" applyFill="1" applyBorder="1" applyAlignment="1">
      <alignment horizontal="right"/>
    </xf>
    <xf numFmtId="0" fontId="14" fillId="5" borderId="18" xfId="1" applyFont="1" applyFill="1" applyBorder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20" xfId="1" applyFont="1" applyFill="1" applyBorder="1" applyAlignment="1">
      <alignment horizontal="center" vertical="center" wrapText="1"/>
    </xf>
    <xf numFmtId="0" fontId="18" fillId="5" borderId="0" xfId="1" applyFont="1" applyFill="1" applyAlignment="1">
      <alignment horizontal="left" vertical="center"/>
    </xf>
    <xf numFmtId="0" fontId="19" fillId="5" borderId="14" xfId="1" applyFont="1" applyFill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top"/>
    </xf>
    <xf numFmtId="0" fontId="21" fillId="5" borderId="14" xfId="1" applyFont="1" applyFill="1" applyBorder="1" applyAlignment="1">
      <alignment horizontal="center" vertical="center"/>
    </xf>
    <xf numFmtId="0" fontId="18" fillId="5" borderId="0" xfId="1" applyFont="1" applyFill="1" applyAlignment="1">
      <alignment horizontal="right" vertical="center"/>
    </xf>
    <xf numFmtId="0" fontId="17" fillId="5" borderId="0" xfId="1" applyFont="1" applyFill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21" fillId="5" borderId="0" xfId="1" applyFont="1" applyFill="1" applyAlignment="1">
      <alignment horizontal="center" vertical="center"/>
    </xf>
    <xf numFmtId="0" fontId="18" fillId="5" borderId="14" xfId="1" applyFont="1" applyFill="1" applyBorder="1" applyAlignment="1">
      <alignment horizontal="left" vertical="center"/>
    </xf>
    <xf numFmtId="0" fontId="2" fillId="0" borderId="17" xfId="1" applyFont="1" applyBorder="1" applyAlignment="1">
      <alignment horizontal="center" vertical="center"/>
    </xf>
    <xf numFmtId="0" fontId="22" fillId="4" borderId="0" xfId="1" applyFont="1" applyFill="1" applyAlignment="1">
      <alignment horizontal="center" vertical="center" wrapText="1"/>
    </xf>
    <xf numFmtId="0" fontId="17" fillId="4" borderId="17" xfId="1" applyFont="1" applyFill="1" applyBorder="1" applyAlignment="1">
      <alignment horizontal="center" vertical="center"/>
    </xf>
    <xf numFmtId="0" fontId="17" fillId="4" borderId="17" xfId="1" applyFont="1" applyFill="1" applyBorder="1" applyAlignment="1">
      <alignment horizontal="right" vertical="center"/>
    </xf>
    <xf numFmtId="0" fontId="19" fillId="4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1" fillId="4" borderId="14" xfId="1" applyFill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0" fontId="9" fillId="4" borderId="0" xfId="1" applyFont="1" applyFill="1" applyAlignment="1">
      <alignment horizontal="right" vertical="center"/>
    </xf>
    <xf numFmtId="0" fontId="27" fillId="7" borderId="13" xfId="1" applyFont="1" applyFill="1" applyBorder="1" applyAlignment="1">
      <alignment horizontal="center" vertical="center"/>
    </xf>
    <xf numFmtId="0" fontId="23" fillId="4" borderId="0" xfId="1" applyFont="1" applyFill="1" applyAlignment="1">
      <alignment horizontal="right" vertical="center" wrapText="1"/>
    </xf>
    <xf numFmtId="0" fontId="23" fillId="4" borderId="0" xfId="1" applyFont="1" applyFill="1" applyAlignment="1">
      <alignment horizontal="right" vertical="center"/>
    </xf>
    <xf numFmtId="0" fontId="25" fillId="0" borderId="0" xfId="1" applyFont="1" applyAlignment="1">
      <alignment horizontal="center" vertical="center" wrapText="1"/>
    </xf>
    <xf numFmtId="0" fontId="16" fillId="5" borderId="17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0" fillId="8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left" vertical="center"/>
    </xf>
    <xf numFmtId="0" fontId="30" fillId="8" borderId="23" xfId="0" applyFont="1" applyFill="1" applyBorder="1" applyAlignment="1">
      <alignment horizontal="center" vertical="center"/>
    </xf>
    <xf numFmtId="0" fontId="33" fillId="0" borderId="0" xfId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4" fillId="2" borderId="5" xfId="1" applyFont="1" applyFill="1" applyBorder="1" applyAlignment="1" applyProtection="1">
      <alignment horizontal="left" vertical="center"/>
      <protection locked="0"/>
    </xf>
    <xf numFmtId="0" fontId="34" fillId="2" borderId="6" xfId="1" applyFont="1" applyFill="1" applyBorder="1" applyAlignment="1" applyProtection="1">
      <alignment horizontal="left" vertical="center"/>
      <protection locked="0"/>
    </xf>
    <xf numFmtId="0" fontId="34" fillId="2" borderId="7" xfId="1" applyFont="1" applyFill="1" applyBorder="1" applyAlignment="1" applyProtection="1">
      <alignment horizontal="left" vertical="center"/>
      <protection locked="0"/>
    </xf>
    <xf numFmtId="0" fontId="34" fillId="3" borderId="5" xfId="1" applyFont="1" applyFill="1" applyBorder="1" applyAlignment="1" applyProtection="1">
      <alignment horizontal="left" vertical="center"/>
      <protection locked="0"/>
    </xf>
    <xf numFmtId="0" fontId="34" fillId="3" borderId="6" xfId="1" applyFont="1" applyFill="1" applyBorder="1" applyAlignment="1" applyProtection="1">
      <alignment horizontal="left" vertical="center"/>
      <protection locked="0"/>
    </xf>
    <xf numFmtId="0" fontId="34" fillId="3" borderId="7" xfId="1" applyFont="1" applyFill="1" applyBorder="1" applyAlignment="1" applyProtection="1">
      <alignment horizontal="left" vertical="center"/>
      <protection locked="0"/>
    </xf>
    <xf numFmtId="0" fontId="30" fillId="2" borderId="5" xfId="1" applyFont="1" applyFill="1" applyBorder="1" applyAlignment="1" applyProtection="1">
      <alignment horizontal="left" vertical="center"/>
      <protection locked="0"/>
    </xf>
    <xf numFmtId="0" fontId="30" fillId="2" borderId="6" xfId="1" applyFont="1" applyFill="1" applyBorder="1" applyAlignment="1" applyProtection="1">
      <alignment horizontal="left" vertical="center"/>
      <protection locked="0"/>
    </xf>
    <xf numFmtId="0" fontId="30" fillId="3" borderId="5" xfId="1" applyFont="1" applyFill="1" applyBorder="1" applyAlignment="1" applyProtection="1">
      <alignment horizontal="left" vertical="center"/>
      <protection locked="0"/>
    </xf>
    <xf numFmtId="0" fontId="30" fillId="3" borderId="6" xfId="1" applyFont="1" applyFill="1" applyBorder="1" applyAlignment="1" applyProtection="1">
      <alignment horizontal="left" vertical="center"/>
      <protection locked="0"/>
    </xf>
    <xf numFmtId="0" fontId="30" fillId="3" borderId="7" xfId="1" applyFont="1" applyFill="1" applyBorder="1" applyAlignment="1" applyProtection="1">
      <alignment horizontal="left" vertical="center"/>
      <protection locked="0"/>
    </xf>
    <xf numFmtId="0" fontId="34" fillId="2" borderId="9" xfId="1" applyFont="1" applyFill="1" applyBorder="1" applyAlignment="1" applyProtection="1">
      <alignment horizontal="left" vertical="center"/>
      <protection locked="0"/>
    </xf>
    <xf numFmtId="0" fontId="34" fillId="2" borderId="10" xfId="1" applyFont="1" applyFill="1" applyBorder="1" applyAlignment="1" applyProtection="1">
      <alignment horizontal="left" vertical="center"/>
      <protection locked="0"/>
    </xf>
    <xf numFmtId="0" fontId="34" fillId="2" borderId="11" xfId="1" applyFont="1" applyFill="1" applyBorder="1" applyAlignment="1" applyProtection="1">
      <alignment horizontal="left" vertical="center"/>
      <protection locked="0"/>
    </xf>
    <xf numFmtId="0" fontId="34" fillId="3" borderId="9" xfId="1" applyFont="1" applyFill="1" applyBorder="1" applyAlignment="1" applyProtection="1">
      <alignment horizontal="left" vertical="center"/>
      <protection locked="0"/>
    </xf>
    <xf numFmtId="0" fontId="34" fillId="3" borderId="10" xfId="1" applyFont="1" applyFill="1" applyBorder="1" applyAlignment="1" applyProtection="1">
      <alignment horizontal="left" vertical="center"/>
      <protection locked="0"/>
    </xf>
    <xf numFmtId="0" fontId="34" fillId="3" borderId="11" xfId="1" applyFont="1" applyFill="1" applyBorder="1" applyAlignment="1" applyProtection="1">
      <alignment horizontal="left" vertical="center"/>
      <protection locked="0"/>
    </xf>
    <xf numFmtId="0" fontId="30" fillId="3" borderId="9" xfId="1" applyFont="1" applyFill="1" applyBorder="1" applyAlignment="1" applyProtection="1">
      <alignment horizontal="left" vertical="center"/>
      <protection locked="0"/>
    </xf>
    <xf numFmtId="0" fontId="30" fillId="3" borderId="10" xfId="1" applyFont="1" applyFill="1" applyBorder="1" applyAlignment="1" applyProtection="1">
      <alignment horizontal="left" vertical="center"/>
      <protection locked="0"/>
    </xf>
    <xf numFmtId="0" fontId="30" fillId="3" borderId="11" xfId="1" applyFont="1" applyFill="1" applyBorder="1" applyAlignment="1" applyProtection="1">
      <alignment horizontal="left" vertical="center"/>
      <protection locked="0"/>
    </xf>
    <xf numFmtId="0" fontId="35" fillId="0" borderId="0" xfId="0" applyFont="1" applyProtection="1">
      <protection locked="0"/>
    </xf>
    <xf numFmtId="0" fontId="33" fillId="0" borderId="0" xfId="1" applyFont="1" applyAlignment="1" applyProtection="1">
      <alignment horizontal="left" vertical="center"/>
      <protection locked="0"/>
    </xf>
    <xf numFmtId="0" fontId="30" fillId="2" borderId="9" xfId="1" applyFont="1" applyFill="1" applyBorder="1" applyAlignment="1" applyProtection="1">
      <alignment horizontal="left" vertical="center"/>
      <protection locked="0"/>
    </xf>
    <xf numFmtId="0" fontId="30" fillId="2" borderId="10" xfId="1" applyFont="1" applyFill="1" applyBorder="1" applyAlignment="1" applyProtection="1">
      <alignment horizontal="left" vertical="center"/>
      <protection locked="0"/>
    </xf>
    <xf numFmtId="0" fontId="30" fillId="2" borderId="11" xfId="1" applyFont="1" applyFill="1" applyBorder="1" applyAlignment="1" applyProtection="1">
      <alignment horizontal="left" vertical="center"/>
      <protection locked="0"/>
    </xf>
    <xf numFmtId="0" fontId="37" fillId="0" borderId="0" xfId="1" applyFont="1" applyAlignment="1" applyProtection="1">
      <alignment horizontal="left" vertical="center"/>
      <protection locked="0"/>
    </xf>
    <xf numFmtId="0" fontId="38" fillId="7" borderId="23" xfId="1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>
      <alignment horizontal="center" vertical="center"/>
    </xf>
    <xf numFmtId="0" fontId="13" fillId="6" borderId="15" xfId="1" applyFont="1" applyFill="1" applyBorder="1" applyAlignment="1" applyProtection="1">
      <alignment horizontal="center" vertical="center"/>
      <protection locked="0"/>
    </xf>
    <xf numFmtId="0" fontId="13" fillId="6" borderId="19" xfId="1" applyFont="1" applyFill="1" applyBorder="1" applyAlignment="1" applyProtection="1">
      <alignment horizontal="center" vertical="center"/>
      <protection locked="0"/>
    </xf>
    <xf numFmtId="0" fontId="23" fillId="4" borderId="0" xfId="1" applyFont="1" applyFill="1" applyAlignment="1">
      <alignment horizontal="right" vertical="center" wrapText="1"/>
    </xf>
    <xf numFmtId="0" fontId="23" fillId="4" borderId="0" xfId="1" applyFont="1" applyFill="1" applyAlignment="1">
      <alignment horizontal="right" vertical="center"/>
    </xf>
    <xf numFmtId="0" fontId="23" fillId="4" borderId="12" xfId="1" applyFont="1" applyFill="1" applyBorder="1" applyAlignment="1">
      <alignment horizontal="right" vertical="center"/>
    </xf>
    <xf numFmtId="0" fontId="24" fillId="6" borderId="21" xfId="1" applyFont="1" applyFill="1" applyBorder="1" applyAlignment="1" applyProtection="1">
      <alignment horizontal="center" vertical="center"/>
      <protection locked="0"/>
    </xf>
    <xf numFmtId="0" fontId="24" fillId="6" borderId="8" xfId="1" applyFont="1" applyFill="1" applyBorder="1" applyAlignment="1" applyProtection="1">
      <alignment horizontal="center" vertical="center"/>
      <protection locked="0"/>
    </xf>
    <xf numFmtId="0" fontId="1" fillId="4" borderId="22" xfId="1" applyFill="1" applyBorder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5" fillId="6" borderId="21" xfId="1" applyFont="1" applyFill="1" applyBorder="1" applyAlignment="1" applyProtection="1">
      <alignment horizontal="left" vertical="center"/>
      <protection locked="0"/>
    </xf>
    <xf numFmtId="0" fontId="5" fillId="6" borderId="6" xfId="1" applyFont="1" applyFill="1" applyBorder="1" applyAlignment="1" applyProtection="1">
      <alignment horizontal="left" vertical="center"/>
      <protection locked="0"/>
    </xf>
    <xf numFmtId="0" fontId="5" fillId="6" borderId="8" xfId="1" applyFont="1" applyFill="1" applyBorder="1" applyAlignment="1" applyProtection="1">
      <alignment horizontal="left" vertical="center"/>
      <protection locked="0"/>
    </xf>
    <xf numFmtId="0" fontId="28" fillId="4" borderId="0" xfId="1" applyFont="1" applyFill="1" applyAlignment="1" applyProtection="1">
      <alignment horizontal="center" vertical="center"/>
      <protection locked="0"/>
    </xf>
    <xf numFmtId="0" fontId="28" fillId="4" borderId="0" xfId="1" applyFont="1" applyFill="1" applyAlignment="1">
      <alignment horizontal="right" vertical="center"/>
    </xf>
    <xf numFmtId="0" fontId="28" fillId="4" borderId="12" xfId="1" applyFont="1" applyFill="1" applyBorder="1" applyAlignment="1">
      <alignment horizontal="right" vertical="center"/>
    </xf>
    <xf numFmtId="0" fontId="8" fillId="4" borderId="0" xfId="1" applyFont="1" applyFill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7" fillId="7" borderId="21" xfId="1" applyFont="1" applyFill="1" applyBorder="1" applyAlignment="1">
      <alignment horizontal="center" vertical="center"/>
    </xf>
    <xf numFmtId="0" fontId="27" fillId="7" borderId="6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36" fillId="0" borderId="0" xfId="1" applyFont="1" applyAlignment="1" applyProtection="1">
      <alignment horizontal="left" vertical="center"/>
      <protection locked="0"/>
    </xf>
    <xf numFmtId="0" fontId="31" fillId="0" borderId="1" xfId="1" applyFont="1" applyBorder="1" applyAlignment="1" applyProtection="1">
      <alignment horizontal="center" vertical="center"/>
      <protection locked="0"/>
    </xf>
    <xf numFmtId="0" fontId="35" fillId="2" borderId="2" xfId="1" applyFont="1" applyFill="1" applyBorder="1" applyAlignment="1" applyProtection="1">
      <alignment horizontal="center" vertical="center"/>
      <protection locked="0"/>
    </xf>
    <xf numFmtId="0" fontId="35" fillId="2" borderId="3" xfId="1" applyFont="1" applyFill="1" applyBorder="1" applyAlignment="1" applyProtection="1">
      <alignment horizontal="center" vertical="center"/>
      <protection locked="0"/>
    </xf>
    <xf numFmtId="0" fontId="35" fillId="2" borderId="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33" fillId="7" borderId="23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3" xfId="1" xr:uid="{00000000-0005-0000-0000-000001000000}"/>
  </cellStyles>
  <dxfs count="4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AE18F"/>
        </patternFill>
      </fill>
    </dxf>
    <dxf>
      <font>
        <condense val="0"/>
        <extend val="0"/>
        <color rgb="FF9C0006"/>
      </font>
      <fill>
        <patternFill>
          <bgColor rgb="FFBAE18F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AE18F"/>
      <color rgb="FFBEE39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CR44"/>
  <sheetViews>
    <sheetView showGridLines="0" showRowColHeaders="0" tabSelected="1" zoomScale="90" zoomScaleNormal="90" workbookViewId="0">
      <pane ySplit="6" topLeftCell="A7" activePane="bottomLeft" state="frozen"/>
      <selection pane="bottomLeft" activeCell="B7" sqref="B7:B8"/>
    </sheetView>
  </sheetViews>
  <sheetFormatPr defaultColWidth="0" defaultRowHeight="30.75" zeroHeight="1" x14ac:dyDescent="0.25"/>
  <cols>
    <col min="1" max="1" width="5.140625" style="33" customWidth="1"/>
    <col min="2" max="2" width="10.28515625" style="34" customWidth="1"/>
    <col min="3" max="3" width="2.85546875" style="34" customWidth="1"/>
    <col min="4" max="4" width="27.7109375" style="35" customWidth="1"/>
    <col min="5" max="5" width="5.7109375" style="34" customWidth="1"/>
    <col min="6" max="6" width="7" style="36" customWidth="1"/>
    <col min="7" max="7" width="5.7109375" style="35" customWidth="1"/>
    <col min="8" max="8" width="27.7109375" style="37" customWidth="1"/>
    <col min="9" max="9" width="2.85546875" style="35" customWidth="1"/>
    <col min="10" max="10" width="10.28515625" style="34" customWidth="1"/>
    <col min="11" max="11" width="5.140625" style="1" customWidth="1"/>
    <col min="12" max="12" width="9" style="1" hidden="1" customWidth="1"/>
    <col min="13" max="13" width="5" hidden="1" customWidth="1"/>
    <col min="14" max="96" width="9" hidden="1" customWidth="1"/>
    <col min="97" max="16384" width="9" style="1" hidden="1"/>
  </cols>
  <sheetData>
    <row r="1" spans="1:11" ht="21" customHeight="1" x14ac:dyDescent="0.25">
      <c r="A1" s="3"/>
      <c r="B1" s="98" t="s">
        <v>42</v>
      </c>
      <c r="C1" s="98"/>
      <c r="D1" s="98"/>
      <c r="E1" s="98"/>
      <c r="F1" s="98"/>
      <c r="G1" s="98"/>
      <c r="H1" s="98"/>
      <c r="I1" s="98"/>
      <c r="J1" s="98"/>
      <c r="K1" s="4"/>
    </row>
    <row r="2" spans="1:11" s="2" customFormat="1" ht="28.5" customHeight="1" x14ac:dyDescent="0.3">
      <c r="A2" s="5"/>
      <c r="B2" s="6"/>
      <c r="C2" s="6"/>
      <c r="D2" s="99" t="s">
        <v>36</v>
      </c>
      <c r="E2" s="100"/>
      <c r="F2" s="7">
        <v>1</v>
      </c>
      <c r="G2" s="6"/>
      <c r="H2" s="101" t="str">
        <f>IF(F2="","&lt;----- Each week, change the Week # to the proper week","")</f>
        <v/>
      </c>
      <c r="I2" s="101"/>
      <c r="J2" s="101"/>
      <c r="K2" s="8"/>
    </row>
    <row r="3" spans="1:11" s="2" customFormat="1" ht="5.25" customHeight="1" x14ac:dyDescent="0.3">
      <c r="A3" s="5"/>
      <c r="B3" s="6"/>
      <c r="C3" s="6"/>
      <c r="D3" s="9"/>
      <c r="E3" s="9"/>
      <c r="F3" s="40">
        <v>11</v>
      </c>
      <c r="G3" s="6"/>
      <c r="H3" s="6"/>
      <c r="I3" s="6"/>
      <c r="J3" s="6"/>
      <c r="K3" s="8"/>
    </row>
    <row r="4" spans="1:11" s="2" customFormat="1" ht="40.5" customHeight="1" x14ac:dyDescent="0.25">
      <c r="A4" s="5"/>
      <c r="C4" s="102" t="s">
        <v>39</v>
      </c>
      <c r="D4" s="102"/>
      <c r="E4" s="102"/>
      <c r="F4" s="102"/>
      <c r="G4" s="102"/>
      <c r="H4" s="102"/>
      <c r="I4" s="102"/>
      <c r="J4" s="10"/>
      <c r="K4" s="8"/>
    </row>
    <row r="5" spans="1:11" s="2" customFormat="1" ht="6" customHeight="1" x14ac:dyDescent="0.25">
      <c r="A5" s="5"/>
      <c r="C5" s="44"/>
      <c r="D5" s="44"/>
      <c r="E5" s="44"/>
      <c r="F5" s="44"/>
      <c r="G5" s="44"/>
      <c r="H5" s="44"/>
      <c r="I5" s="44"/>
      <c r="J5" s="10"/>
      <c r="K5" s="8"/>
    </row>
    <row r="6" spans="1:11" s="2" customFormat="1" ht="18.75" customHeight="1" x14ac:dyDescent="0.25">
      <c r="A6" s="5"/>
      <c r="B6" s="41" t="s">
        <v>44</v>
      </c>
      <c r="C6" s="103"/>
      <c r="D6" s="104"/>
      <c r="E6" s="104"/>
      <c r="F6" s="104"/>
      <c r="G6" s="104"/>
      <c r="H6" s="104"/>
      <c r="I6" s="105"/>
      <c r="J6" s="41" t="s">
        <v>43</v>
      </c>
      <c r="K6" s="8"/>
    </row>
    <row r="7" spans="1:11" s="17" customFormat="1" ht="17.45" customHeight="1" x14ac:dyDescent="0.2">
      <c r="A7" s="11"/>
      <c r="B7" s="86"/>
      <c r="C7" s="12"/>
      <c r="D7" s="13" t="str">
        <f>IF($F$2=1,NFL_Schedule_Data!B5,IF($F$2=2,NFL_Schedule_Data!F5,IF($F$2=3,NFL_Schedule_Data!J5,IF($F$2=4,NFL_Schedule_Data!N5,IF($F$2=5,NFL_Schedule_Data!R5,IF($F$2=6,NFL_Schedule_Data!V5,IF($F$2=7,NFL_Schedule_Data!Z5,IF($F$2=8,NFL_Schedule_Data!AD5,IF($F$2=9,NFL_Schedule_Data!AH5,IF($F$2=10,NFL_Schedule_Data!AL5,IF($F$2=11,NFL_Schedule_Data!AP5,IF($F$2=12,NFL_Schedule_Data!AT5,IF($F$2=13,NFL_Schedule_Data!AX5,IF($F$2=14,NFL_Schedule_Data!BB5,IF($F$2=15,NFL_Schedule_Data!BF5,IF($F$2=16,NFL_Schedule_Data!BJ5,IF($F$2=17,NFL_Schedule_Data!BN5,IF($F$2=18,NFL_Schedule_Data!BR5,IF($F$2=19,NFL_Schedule_Data!BV5,IF($F$2=20,NFL_Schedule_Data!BZ5,IF($F$2=21,NFL_Schedule_Data!CD5,IF($F$2=22,NFL_Schedule_Data!CH5))))))))))))))))))))))</f>
        <v>Detroit</v>
      </c>
      <c r="E7" s="14"/>
      <c r="F7" s="45"/>
      <c r="G7" s="14"/>
      <c r="H7" s="15" t="str">
        <f>IF($F$2=1,NFL_Schedule_Data!D5,IF($F$2=2,NFL_Schedule_Data!H5,IF($F$2=3,NFL_Schedule_Data!L5,IF($F$2=4,NFL_Schedule_Data!P5,IF($F$2=5,NFL_Schedule_Data!T5,IF($F$2=6,NFL_Schedule_Data!X5,IF($F$2=7,NFL_Schedule_Data!AB5,IF($F$2=8,NFL_Schedule_Data!AF5,IF($F$2=9,NFL_Schedule_Data!AJ5,IF($F$2=10,NFL_Schedule_Data!AN5,IF($F$2=11,NFL_Schedule_Data!AR5,IF($F$2=12,NFL_Schedule_Data!AV5,IF($F$2=13,NFL_Schedule_Data!AZ5,IF($F$2=14,NFL_Schedule_Data!BD5,IF($F$2=15,NFL_Schedule_Data!BH5,IF($F$2=16,NFL_Schedule_Data!BL5,IF($F$2=17,NFL_Schedule_Data!BP5,IF($F$2=18,NFL_Schedule_Data!BT5,IF($F$2=19,NFL_Schedule_Data!BX5,IF($F$2=20,NFL_Schedule_Data!CB5,IF($F$2=21,NFL_Schedule_Data!CF5,IF($F$2=22,NFL_Schedule_Data!CJ5))))))))))))))))))))))</f>
        <v>Kansas City</v>
      </c>
      <c r="I7" s="16"/>
      <c r="J7" s="86"/>
    </row>
    <row r="8" spans="1:11" ht="22.9" customHeight="1" x14ac:dyDescent="0.25">
      <c r="A8" s="3"/>
      <c r="B8" s="87"/>
      <c r="C8" s="18"/>
      <c r="D8" s="19" t="str">
        <f>IF($F$2=1,NFL_Schedule_Data!C5,IF($F$2=2,NFL_Schedule_Data!G5,IF($F$2=3,NFL_Schedule_Data!K5,IF($F$2=4,NFL_Schedule_Data!O5,IF($F$2=5,NFL_Schedule_Data!S5,IF($F$2=6,NFL_Schedule_Data!W5,IF($F$2=7,NFL_Schedule_Data!AA5,IF($F$2=8,NFL_Schedule_Data!AE5,IF($F$2=9,NFL_Schedule_Data!AI5,IF($F$2=10,NFL_Schedule_Data!AM5,IF($F$2=11,NFL_Schedule_Data!AQ5,IF($F$2=12,NFL_Schedule_Data!AU5,IF($F$2=13,NFL_Schedule_Data!AY5,IF($F$2=14,NFL_Schedule_Data!BC5,IF($F$2=15,NFL_Schedule_Data!BG5,IF($F$2=16,NFL_Schedule_Data!BK5,IF($F$2=17,NFL_Schedule_Data!BO5,IF($F$2=18,NFL_Schedule_Data!BS5,IF($F$2=19,NFL_Schedule_Data!BW5,IF($F$2=20,NFL_Schedule_Data!CA5,IF($F$2=21,NFL_Schedule_Data!CE5,IF($F$2=22,NFL_Schedule_Data!CI5))))))))))))))))))))))</f>
        <v>LIONS</v>
      </c>
      <c r="E8" s="20"/>
      <c r="F8" s="21" t="str">
        <f>IF(D7&lt;&gt;" ","at","")</f>
        <v>at</v>
      </c>
      <c r="G8" s="22"/>
      <c r="H8" s="23" t="str">
        <f>IF($F$2=1,NFL_Schedule_Data!E5,IF($F$2=2,NFL_Schedule_Data!I5,IF($F$2=3,NFL_Schedule_Data!M5,IF($F$2=4,NFL_Schedule_Data!Q5,IF($F$2=5,NFL_Schedule_Data!U5,IF($F$2=6,NFL_Schedule_Data!Y5,IF($F$2=7,NFL_Schedule_Data!AC5,IF($F$2=8,NFL_Schedule_Data!AG5,IF($F$2=9,NFL_Schedule_Data!AK5,IF($F$2=10,NFL_Schedule_Data!AO5,IF($F$2=11,NFL_Schedule_Data!AS5,IF($F$2=12,NFL_Schedule_Data!AW5,IF($F$2=13,NFL_Schedule_Data!BA5,IF($F$2=14,NFL_Schedule_Data!BE5,IF($F$2=15,NFL_Schedule_Data!BI5,IF($F$2=16,NFL_Schedule_Data!BM5,IF($F$2=17,NFL_Schedule_Data!BQ5,IF($F$2=18,NFL_Schedule_Data!BU5,IF($F$2=19,NFL_Schedule_Data!BY5,IF($F$2=20,NFL_Schedule_Data!CC5,IF($F$2=21,NFL_Schedule_Data!CG5,IF($F$2=22,NFL_Schedule_Data!CK5))))))))))))))))))))))</f>
        <v>CHIEFS</v>
      </c>
      <c r="I8" s="24"/>
      <c r="J8" s="87"/>
      <c r="K8" s="4"/>
    </row>
    <row r="9" spans="1:11" s="17" customFormat="1" ht="17.45" customHeight="1" x14ac:dyDescent="0.2">
      <c r="A9" s="11"/>
      <c r="B9" s="86"/>
      <c r="C9" s="12"/>
      <c r="D9" s="13" t="str">
        <f>IF($F$2=1,NFL_Schedule_Data!B6,IF($F$2=2,NFL_Schedule_Data!F6,IF($F$2=3,NFL_Schedule_Data!J6,IF($F$2=4,NFL_Schedule_Data!N6,IF($F$2=5,NFL_Schedule_Data!R6,IF($F$2=6,NFL_Schedule_Data!V6,IF($F$2=7,NFL_Schedule_Data!Z6,IF($F$2=8,NFL_Schedule_Data!AD6,IF($F$2=9,NFL_Schedule_Data!AH6,IF($F$2=10,NFL_Schedule_Data!AL6,IF($F$2=11,NFL_Schedule_Data!AP6,IF($F$2=12,NFL_Schedule_Data!AT6,IF($F$2=13,NFL_Schedule_Data!AX6,IF($F$2=14,NFL_Schedule_Data!BB6,IF($F$2=15,NFL_Schedule_Data!BF6,IF($F$2=16,NFL_Schedule_Data!BJ6,IF($F$2=17,NFL_Schedule_Data!BN6,IF($F$2=18,NFL_Schedule_Data!BR6,IF($F$2=19,NFL_Schedule_Data!BV6,IF($F$2=20,NFL_Schedule_Data!BZ6,IF($F$2=21,NFL_Schedule_Data!CD6,IF($F$2=22,NFL_Schedule_Data!CH6))))))))))))))))))))))</f>
        <v>Carolina</v>
      </c>
      <c r="E9" s="14"/>
      <c r="F9" s="45"/>
      <c r="G9" s="14"/>
      <c r="H9" s="15" t="str">
        <f>IF($F$2=1,NFL_Schedule_Data!D6,IF($F$2=2,NFL_Schedule_Data!H6,IF($F$2=3,NFL_Schedule_Data!L6,IF($F$2=4,NFL_Schedule_Data!P6,IF($F$2=5,NFL_Schedule_Data!T6,IF($F$2=6,NFL_Schedule_Data!X6,IF($F$2=7,NFL_Schedule_Data!AB6,IF($F$2=8,NFL_Schedule_Data!AF6,IF($F$2=9,NFL_Schedule_Data!AJ6,IF($F$2=10,NFL_Schedule_Data!AN6,IF($F$2=11,NFL_Schedule_Data!AR6,IF($F$2=12,NFL_Schedule_Data!AV6,IF($F$2=13,NFL_Schedule_Data!AZ6,IF($F$2=14,NFL_Schedule_Data!BD6,IF($F$2=15,NFL_Schedule_Data!BH6,IF($F$2=16,NFL_Schedule_Data!BL6,IF($F$2=17,NFL_Schedule_Data!BP6,IF($F$2=18,NFL_Schedule_Data!BT6,IF($F$2=19,NFL_Schedule_Data!BX6,IF($F$2=20,NFL_Schedule_Data!CB6,IF($F$2=21,NFL_Schedule_Data!CF6,IF($F$2=22,NFL_Schedule_Data!CJ6))))))))))))))))))))))</f>
        <v>Atlanta</v>
      </c>
      <c r="I9" s="16"/>
      <c r="J9" s="86"/>
    </row>
    <row r="10" spans="1:11" ht="22.9" customHeight="1" x14ac:dyDescent="0.25">
      <c r="A10" s="3"/>
      <c r="B10" s="87"/>
      <c r="C10" s="18"/>
      <c r="D10" s="19" t="str">
        <f>IF($F$2=1,NFL_Schedule_Data!C6,IF($F$2=2,NFL_Schedule_Data!G6,IF($F$2=3,NFL_Schedule_Data!K6,IF($F$2=4,NFL_Schedule_Data!O6,IF($F$2=5,NFL_Schedule_Data!S6,IF($F$2=6,NFL_Schedule_Data!W6,IF($F$2=7,NFL_Schedule_Data!AA6,IF($F$2=8,NFL_Schedule_Data!AE6,IF($F$2=9,NFL_Schedule_Data!AI6,IF($F$2=10,NFL_Schedule_Data!AM6,IF($F$2=11,NFL_Schedule_Data!AQ6,IF($F$2=12,NFL_Schedule_Data!AU6,IF($F$2=13,NFL_Schedule_Data!AY6,IF($F$2=14,NFL_Schedule_Data!BC6,IF($F$2=15,NFL_Schedule_Data!BG6,IF($F$2=16,NFL_Schedule_Data!BK6,IF($F$2=17,NFL_Schedule_Data!BO6,IF($F$2=18,NFL_Schedule_Data!BS6,IF($F$2=19,NFL_Schedule_Data!BW6,IF($F$2=20,NFL_Schedule_Data!CA6,IF($F$2=21,NFL_Schedule_Data!CE6,IF($F$2=22,NFL_Schedule_Data!CI6))))))))))))))))))))))</f>
        <v>PANTHERS</v>
      </c>
      <c r="E10" s="20"/>
      <c r="F10" s="21" t="str">
        <f>IF(D9&lt;&gt;" ","at","")</f>
        <v>at</v>
      </c>
      <c r="G10" s="22"/>
      <c r="H10" s="23" t="str">
        <f>IF($F$2=1,NFL_Schedule_Data!E6,IF($F$2=2,NFL_Schedule_Data!I6,IF($F$2=3,NFL_Schedule_Data!M6,IF($F$2=4,NFL_Schedule_Data!Q6,IF($F$2=5,NFL_Schedule_Data!U6,IF($F$2=6,NFL_Schedule_Data!Y6,IF($F$2=7,NFL_Schedule_Data!AC6,IF($F$2=8,NFL_Schedule_Data!AG6,IF($F$2=9,NFL_Schedule_Data!AK6,IF($F$2=10,NFL_Schedule_Data!AO6,IF($F$2=11,NFL_Schedule_Data!AS6,IF($F$2=12,NFL_Schedule_Data!AW6,IF($F$2=13,NFL_Schedule_Data!BA6,IF($F$2=14,NFL_Schedule_Data!BE6,IF($F$2=15,NFL_Schedule_Data!BI6,IF($F$2=16,NFL_Schedule_Data!BM6,IF($F$2=17,NFL_Schedule_Data!BQ6,IF($F$2=18,NFL_Schedule_Data!BU6,IF($F$2=19,NFL_Schedule_Data!BY6,IF($F$2=20,NFL_Schedule_Data!CC6,IF($F$2=21,NFL_Schedule_Data!CG6,IF($F$2=22,NFL_Schedule_Data!CK6))))))))))))))))))))))</f>
        <v>FALCONS</v>
      </c>
      <c r="I10" s="24"/>
      <c r="J10" s="87"/>
      <c r="K10" s="4"/>
    </row>
    <row r="11" spans="1:11" s="26" customFormat="1" ht="17.45" customHeight="1" x14ac:dyDescent="0.2">
      <c r="A11" s="25"/>
      <c r="B11" s="86"/>
      <c r="C11" s="12"/>
      <c r="D11" s="13" t="str">
        <f>IF($F$2=1,NFL_Schedule_Data!B7,IF($F$2=2,NFL_Schedule_Data!F7,IF($F$2=3,NFL_Schedule_Data!J7,IF($F$2=4,NFL_Schedule_Data!N7,IF($F$2=5,NFL_Schedule_Data!R7,IF($F$2=6,NFL_Schedule_Data!V7,IF($F$2=7,NFL_Schedule_Data!Z7,IF($F$2=8,NFL_Schedule_Data!AD7,IF($F$2=9,NFL_Schedule_Data!AH7,IF($F$2=10,NFL_Schedule_Data!AL7,IF($F$2=11,NFL_Schedule_Data!AP7,IF($F$2=12,NFL_Schedule_Data!AT7,IF($F$2=13,NFL_Schedule_Data!AX7,IF($F$2=14,NFL_Schedule_Data!BB7,IF($F$2=15,NFL_Schedule_Data!BF7,IF($F$2=16,NFL_Schedule_Data!BJ7,IF($F$2=17,NFL_Schedule_Data!BN7,IF($F$2=18,NFL_Schedule_Data!BR7,IF($F$2=19,NFL_Schedule_Data!BV7,IF($F$2=20,NFL_Schedule_Data!BZ7,IF($F$2=21,NFL_Schedule_Data!CD7,IF($F$2=22,NFL_Schedule_Data!CH7))))))))))))))))))))))</f>
        <v>Tampa Bay</v>
      </c>
      <c r="E11" s="14"/>
      <c r="F11" s="45"/>
      <c r="G11" s="14"/>
      <c r="H11" s="15" t="str">
        <f>IF($F$2=1,NFL_Schedule_Data!D7,IF($F$2=2,NFL_Schedule_Data!H7,IF($F$2=3,NFL_Schedule_Data!L7,IF($F$2=4,NFL_Schedule_Data!P7,IF($F$2=5,NFL_Schedule_Data!T7,IF($F$2=6,NFL_Schedule_Data!X7,IF($F$2=7,NFL_Schedule_Data!AB7,IF($F$2=8,NFL_Schedule_Data!AF7,IF($F$2=9,NFL_Schedule_Data!AJ7,IF($F$2=10,NFL_Schedule_Data!AN7,IF($F$2=11,NFL_Schedule_Data!AR7,IF($F$2=12,NFL_Schedule_Data!AV7,IF($F$2=13,NFL_Schedule_Data!AZ7,IF($F$2=14,NFL_Schedule_Data!BD7,IF($F$2=15,NFL_Schedule_Data!BH7,IF($F$2=16,NFL_Schedule_Data!BL7,IF($F$2=17,NFL_Schedule_Data!BP7,IF($F$2=18,NFL_Schedule_Data!BT7,IF($F$2=19,NFL_Schedule_Data!BX7,IF($F$2=20,NFL_Schedule_Data!CB7,IF($F$2=21,NFL_Schedule_Data!CF7,IF($F$2=22,NFL_Schedule_Data!CJ7))))))))))))))))))))))</f>
        <v>Minnesota</v>
      </c>
      <c r="I11" s="16"/>
      <c r="J11" s="86"/>
    </row>
    <row r="12" spans="1:11" ht="22.9" customHeight="1" x14ac:dyDescent="0.25">
      <c r="A12" s="3"/>
      <c r="B12" s="87"/>
      <c r="C12" s="18"/>
      <c r="D12" s="19" t="str">
        <f>IF($F$2=1,NFL_Schedule_Data!C7,IF($F$2=2,NFL_Schedule_Data!G7,IF($F$2=3,NFL_Schedule_Data!K7,IF($F$2=4,NFL_Schedule_Data!O7,IF($F$2=5,NFL_Schedule_Data!S7,IF($F$2=6,NFL_Schedule_Data!W7,IF($F$2=7,NFL_Schedule_Data!AA7,IF($F$2=8,NFL_Schedule_Data!AE7,IF($F$2=9,NFL_Schedule_Data!AI7,IF($F$2=10,NFL_Schedule_Data!AM7,IF($F$2=11,NFL_Schedule_Data!AQ7,IF($F$2=12,NFL_Schedule_Data!AU7,IF($F$2=13,NFL_Schedule_Data!AY7,IF($F$2=14,NFL_Schedule_Data!BC7,IF($F$2=15,NFL_Schedule_Data!BG7,IF($F$2=16,NFL_Schedule_Data!BK7,IF($F$2=17,NFL_Schedule_Data!BO7,IF($F$2=18,NFL_Schedule_Data!BS7,IF($F$2=19,NFL_Schedule_Data!BW7,IF($F$2=20,NFL_Schedule_Data!CA7,IF($F$2=21,NFL_Schedule_Data!CE7,IF($F$2=22,NFL_Schedule_Data!CI7))))))))))))))))))))))</f>
        <v>BUCCANEERS</v>
      </c>
      <c r="E12" s="20"/>
      <c r="F12" s="21" t="str">
        <f>IF(D11&lt;&gt;" ","at","")</f>
        <v>at</v>
      </c>
      <c r="G12" s="22"/>
      <c r="H12" s="23" t="str">
        <f>IF($F$2=1,NFL_Schedule_Data!E7,IF($F$2=2,NFL_Schedule_Data!I7,IF($F$2=3,NFL_Schedule_Data!M7,IF($F$2=4,NFL_Schedule_Data!Q7,IF($F$2=5,NFL_Schedule_Data!U7,IF($F$2=6,NFL_Schedule_Data!Y7,IF($F$2=7,NFL_Schedule_Data!AC7,IF($F$2=8,NFL_Schedule_Data!AG7,IF($F$2=9,NFL_Schedule_Data!AK7,IF($F$2=10,NFL_Schedule_Data!AO7,IF($F$2=11,NFL_Schedule_Data!AS7,IF($F$2=12,NFL_Schedule_Data!AW7,IF($F$2=13,NFL_Schedule_Data!BA7,IF($F$2=14,NFL_Schedule_Data!BE7,IF($F$2=15,NFL_Schedule_Data!BI7,IF($F$2=16,NFL_Schedule_Data!BM7,IF($F$2=17,NFL_Schedule_Data!BQ7,IF($F$2=18,NFL_Schedule_Data!BU7,IF($F$2=19,NFL_Schedule_Data!BY7,IF($F$2=20,NFL_Schedule_Data!CC7,IF($F$2=21,NFL_Schedule_Data!CG7,IF($F$2=22,NFL_Schedule_Data!CK7))))))))))))))))))))))</f>
        <v>VIKINGS</v>
      </c>
      <c r="I12" s="24"/>
      <c r="J12" s="87"/>
      <c r="K12" s="4"/>
    </row>
    <row r="13" spans="1:11" s="26" customFormat="1" ht="17.45" customHeight="1" x14ac:dyDescent="0.2">
      <c r="A13" s="25"/>
      <c r="B13" s="86"/>
      <c r="C13" s="12"/>
      <c r="D13" s="13" t="str">
        <f>IF($F$2=1,NFL_Schedule_Data!B8,IF($F$2=2,NFL_Schedule_Data!F8,IF($F$2=3,NFL_Schedule_Data!J8,IF($F$2=4,NFL_Schedule_Data!N8,IF($F$2=5,NFL_Schedule_Data!R8,IF($F$2=6,NFL_Schedule_Data!V8,IF($F$2=7,NFL_Schedule_Data!Z8,IF($F$2=8,NFL_Schedule_Data!AD8,IF($F$2=9,NFL_Schedule_Data!AH8,IF($F$2=10,NFL_Schedule_Data!AL8,IF($F$2=11,NFL_Schedule_Data!AP8,IF($F$2=12,NFL_Schedule_Data!AT8,IF($F$2=13,NFL_Schedule_Data!AX8,IF($F$2=14,NFL_Schedule_Data!BB8,IF($F$2=15,NFL_Schedule_Data!BF8,IF($F$2=16,NFL_Schedule_Data!BJ8,IF($F$2=17,NFL_Schedule_Data!BN8,IF($F$2=18,NFL_Schedule_Data!BR8,IF($F$2=19,NFL_Schedule_Data!BV8,IF($F$2=20,NFL_Schedule_Data!BZ8,IF($F$2=21,NFL_Schedule_Data!CD8,IF($F$2=22,NFL_Schedule_Data!CH8))))))))))))))))))))))</f>
        <v>Cincinnati</v>
      </c>
      <c r="E13" s="14"/>
      <c r="F13" s="45"/>
      <c r="G13" s="14"/>
      <c r="H13" s="15" t="str">
        <f>IF($F$2=1,NFL_Schedule_Data!D8,IF($F$2=2,NFL_Schedule_Data!H8,IF($F$2=3,NFL_Schedule_Data!L8,IF($F$2=4,NFL_Schedule_Data!P8,IF($F$2=5,NFL_Schedule_Data!T8,IF($F$2=6,NFL_Schedule_Data!X8,IF($F$2=7,NFL_Schedule_Data!AB8,IF($F$2=8,NFL_Schedule_Data!AF8,IF($F$2=9,NFL_Schedule_Data!AJ8,IF($F$2=10,NFL_Schedule_Data!AN8,IF($F$2=11,NFL_Schedule_Data!AR8,IF($F$2=12,NFL_Schedule_Data!AV8,IF($F$2=13,NFL_Schedule_Data!AZ8,IF($F$2=14,NFL_Schedule_Data!BD8,IF($F$2=15,NFL_Schedule_Data!BH8,IF($F$2=16,NFL_Schedule_Data!BL8,IF($F$2=17,NFL_Schedule_Data!BP8,IF($F$2=18,NFL_Schedule_Data!BT8,IF($F$2=19,NFL_Schedule_Data!BX8,IF($F$2=20,NFL_Schedule_Data!CB8,IF($F$2=21,NFL_Schedule_Data!CF8,IF($F$2=22,NFL_Schedule_Data!CJ8))))))))))))))))))))))</f>
        <v>Cleveland</v>
      </c>
      <c r="I13" s="16"/>
      <c r="J13" s="86"/>
    </row>
    <row r="14" spans="1:11" ht="22.9" customHeight="1" x14ac:dyDescent="0.25">
      <c r="A14" s="3"/>
      <c r="B14" s="87"/>
      <c r="C14" s="18"/>
      <c r="D14" s="19" t="str">
        <f>IF($F$2=1,NFL_Schedule_Data!C8,IF($F$2=2,NFL_Schedule_Data!G8,IF($F$2=3,NFL_Schedule_Data!K8,IF($F$2=4,NFL_Schedule_Data!O8,IF($F$2=5,NFL_Schedule_Data!S8,IF($F$2=6,NFL_Schedule_Data!W8,IF($F$2=7,NFL_Schedule_Data!AA8,IF($F$2=8,NFL_Schedule_Data!AE8,IF($F$2=9,NFL_Schedule_Data!AI8,IF($F$2=10,NFL_Schedule_Data!AM8,IF($F$2=11,NFL_Schedule_Data!AQ8,IF($F$2=12,NFL_Schedule_Data!AU8,IF($F$2=13,NFL_Schedule_Data!AY8,IF($F$2=14,NFL_Schedule_Data!BC8,IF($F$2=15,NFL_Schedule_Data!BG8,IF($F$2=16,NFL_Schedule_Data!BK8,IF($F$2=17,NFL_Schedule_Data!BO8,IF($F$2=18,NFL_Schedule_Data!BS8,IF($F$2=19,NFL_Schedule_Data!BW8,IF($F$2=20,NFL_Schedule_Data!CA8,IF($F$2=21,NFL_Schedule_Data!CE8,IF($F$2=22,NFL_Schedule_Data!CI8))))))))))))))))))))))</f>
        <v>BENGALS</v>
      </c>
      <c r="E14" s="20"/>
      <c r="F14" s="21" t="str">
        <f>IF(D13&lt;&gt;" ","at","")</f>
        <v>at</v>
      </c>
      <c r="G14" s="22"/>
      <c r="H14" s="23" t="str">
        <f>IF($F$2=1,NFL_Schedule_Data!E8,IF($F$2=2,NFL_Schedule_Data!I8,IF($F$2=3,NFL_Schedule_Data!M8,IF($F$2=4,NFL_Schedule_Data!Q8,IF($F$2=5,NFL_Schedule_Data!U8,IF($F$2=6,NFL_Schedule_Data!Y8,IF($F$2=7,NFL_Schedule_Data!AC8,IF($F$2=8,NFL_Schedule_Data!AG8,IF($F$2=9,NFL_Schedule_Data!AK8,IF($F$2=10,NFL_Schedule_Data!AO8,IF($F$2=11,NFL_Schedule_Data!AS8,IF($F$2=12,NFL_Schedule_Data!AW8,IF($F$2=13,NFL_Schedule_Data!BA8,IF($F$2=14,NFL_Schedule_Data!BE8,IF($F$2=15,NFL_Schedule_Data!BI8,IF($F$2=16,NFL_Schedule_Data!BM8,IF($F$2=17,NFL_Schedule_Data!BQ8,IF($F$2=18,NFL_Schedule_Data!BU8,IF($F$2=19,NFL_Schedule_Data!BY8,IF($F$2=20,NFL_Schedule_Data!CC8,IF($F$2=21,NFL_Schedule_Data!CG8,IF($F$2=22,NFL_Schedule_Data!CK8))))))))))))))))))))))</f>
        <v>BROWNS</v>
      </c>
      <c r="I14" s="24"/>
      <c r="J14" s="87"/>
      <c r="K14" s="4"/>
    </row>
    <row r="15" spans="1:11" s="26" customFormat="1" ht="17.45" customHeight="1" x14ac:dyDescent="0.2">
      <c r="A15" s="25"/>
      <c r="B15" s="86"/>
      <c r="C15" s="12"/>
      <c r="D15" s="13" t="str">
        <f>IF($F$2=1,NFL_Schedule_Data!B9,IF($F$2=2,NFL_Schedule_Data!F9,IF($F$2=3,NFL_Schedule_Data!J9,IF($F$2=4,NFL_Schedule_Data!N9,IF($F$2=5,NFL_Schedule_Data!R9,IF($F$2=6,NFL_Schedule_Data!V9,IF($F$2=7,NFL_Schedule_Data!Z9,IF($F$2=8,NFL_Schedule_Data!AD9,IF($F$2=9,NFL_Schedule_Data!AH9,IF($F$2=10,NFL_Schedule_Data!AL9,IF($F$2=11,NFL_Schedule_Data!AP9,IF($F$2=12,NFL_Schedule_Data!AT9,IF($F$2=13,NFL_Schedule_Data!AX9,IF($F$2=14,NFL_Schedule_Data!BB9,IF($F$2=15,NFL_Schedule_Data!BF9,IF($F$2=16,NFL_Schedule_Data!BJ9,IF($F$2=17,NFL_Schedule_Data!BN9,IF($F$2=18,NFL_Schedule_Data!BR9,IF($F$2=19,NFL_Schedule_Data!BV9,IF($F$2=20,NFL_Schedule_Data!BZ9,IF($F$2=21,NFL_Schedule_Data!CD9,IF($F$2=22,NFL_Schedule_Data!CH9))))))))))))))))))))))</f>
        <v>Philadelphia</v>
      </c>
      <c r="E15" s="14"/>
      <c r="F15" s="45"/>
      <c r="G15" s="14"/>
      <c r="H15" s="15" t="str">
        <f>IF($F$2=1,NFL_Schedule_Data!D9,IF($F$2=2,NFL_Schedule_Data!H9,IF($F$2=3,NFL_Schedule_Data!L9,IF($F$2=4,NFL_Schedule_Data!P9,IF($F$2=5,NFL_Schedule_Data!T9,IF($F$2=6,NFL_Schedule_Data!X9,IF($F$2=7,NFL_Schedule_Data!AB9,IF($F$2=8,NFL_Schedule_Data!AF9,IF($F$2=9,NFL_Schedule_Data!AJ9,IF($F$2=10,NFL_Schedule_Data!AN9,IF($F$2=11,NFL_Schedule_Data!AR9,IF($F$2=12,NFL_Schedule_Data!AV9,IF($F$2=13,NFL_Schedule_Data!AZ9,IF($F$2=14,NFL_Schedule_Data!BD9,IF($F$2=15,NFL_Schedule_Data!BH9,IF($F$2=16,NFL_Schedule_Data!BL9,IF($F$2=17,NFL_Schedule_Data!BP9,IF($F$2=18,NFL_Schedule_Data!BT9,IF($F$2=19,NFL_Schedule_Data!BX9,IF($F$2=20,NFL_Schedule_Data!CB9,IF($F$2=21,NFL_Schedule_Data!CF9,IF($F$2=22,NFL_Schedule_Data!CJ9))))))))))))))))))))))</f>
        <v>New England</v>
      </c>
      <c r="I15" s="16"/>
      <c r="J15" s="86"/>
    </row>
    <row r="16" spans="1:11" ht="22.9" customHeight="1" x14ac:dyDescent="0.25">
      <c r="A16" s="3"/>
      <c r="B16" s="87"/>
      <c r="C16" s="18"/>
      <c r="D16" s="19" t="str">
        <f>IF($F$2=1,NFL_Schedule_Data!C9,IF($F$2=2,NFL_Schedule_Data!G9,IF($F$2=3,NFL_Schedule_Data!K9,IF($F$2=4,NFL_Schedule_Data!O9,IF($F$2=5,NFL_Schedule_Data!S9,IF($F$2=6,NFL_Schedule_Data!W9,IF($F$2=7,NFL_Schedule_Data!AA9,IF($F$2=8,NFL_Schedule_Data!AE9,IF($F$2=9,NFL_Schedule_Data!AI9,IF($F$2=10,NFL_Schedule_Data!AM9,IF($F$2=11,NFL_Schedule_Data!AQ9,IF($F$2=12,NFL_Schedule_Data!AU9,IF($F$2=13,NFL_Schedule_Data!AY9,IF($F$2=14,NFL_Schedule_Data!BC9,IF($F$2=15,NFL_Schedule_Data!BG9,IF($F$2=16,NFL_Schedule_Data!BK9,IF($F$2=17,NFL_Schedule_Data!BO9,IF($F$2=18,NFL_Schedule_Data!BS9,IF($F$2=19,NFL_Schedule_Data!BW9,IF($F$2=20,NFL_Schedule_Data!CA9,IF($F$2=21,NFL_Schedule_Data!CE9,IF($F$2=22,NFL_Schedule_Data!CI9))))))))))))))))))))))</f>
        <v>EAGLES</v>
      </c>
      <c r="E16" s="20"/>
      <c r="F16" s="21" t="str">
        <f>IF(D15&lt;&gt;" ","at","")</f>
        <v>at</v>
      </c>
      <c r="G16" s="22"/>
      <c r="H16" s="23" t="str">
        <f>IF($F$2=1,NFL_Schedule_Data!E9,IF($F$2=2,NFL_Schedule_Data!I9,IF($F$2=3,NFL_Schedule_Data!M9,IF($F$2=4,NFL_Schedule_Data!Q9,IF($F$2=5,NFL_Schedule_Data!U9,IF($F$2=6,NFL_Schedule_Data!Y9,IF($F$2=7,NFL_Schedule_Data!AC9,IF($F$2=8,NFL_Schedule_Data!AG9,IF($F$2=9,NFL_Schedule_Data!AK9,IF($F$2=10,NFL_Schedule_Data!AO9,IF($F$2=11,NFL_Schedule_Data!AS9,IF($F$2=12,NFL_Schedule_Data!AW9,IF($F$2=13,NFL_Schedule_Data!BA9,IF($F$2=14,NFL_Schedule_Data!BE9,IF($F$2=15,NFL_Schedule_Data!BI9,IF($F$2=16,NFL_Schedule_Data!BM9,IF($F$2=17,NFL_Schedule_Data!BQ9,IF($F$2=18,NFL_Schedule_Data!BU9,IF($F$2=19,NFL_Schedule_Data!BY9,IF($F$2=20,NFL_Schedule_Data!CC9,IF($F$2=21,NFL_Schedule_Data!CG9,IF($F$2=22,NFL_Schedule_Data!CK9))))))))))))))))))))))</f>
        <v>PATRIOTS</v>
      </c>
      <c r="I16" s="24"/>
      <c r="J16" s="87"/>
      <c r="K16" s="4"/>
    </row>
    <row r="17" spans="1:11" s="26" customFormat="1" ht="17.45" customHeight="1" x14ac:dyDescent="0.2">
      <c r="A17" s="25"/>
      <c r="B17" s="86"/>
      <c r="C17" s="12"/>
      <c r="D17" s="13" t="str">
        <f>IF($F$2=1,NFL_Schedule_Data!B10,IF($F$2=2,NFL_Schedule_Data!F10,IF($F$2=3,NFL_Schedule_Data!J10,IF($F$2=4,NFL_Schedule_Data!N10,IF($F$2=5,NFL_Schedule_Data!R10,IF($F$2=6,NFL_Schedule_Data!V10,IF($F$2=7,NFL_Schedule_Data!Z10,IF($F$2=8,NFL_Schedule_Data!AD10,IF($F$2=9,NFL_Schedule_Data!AH10,IF($F$2=10,NFL_Schedule_Data!AL10,IF($F$2=11,NFL_Schedule_Data!AP10,IF($F$2=12,NFL_Schedule_Data!AT10,IF($F$2=13,NFL_Schedule_Data!AX10,IF($F$2=14,NFL_Schedule_Data!BB10,IF($F$2=15,NFL_Schedule_Data!BF10,IF($F$2=16,NFL_Schedule_Data!BJ10,IF($F$2=17,NFL_Schedule_Data!BN10,IF($F$2=18,NFL_Schedule_Data!BR10,IF($F$2=19,NFL_Schedule_Data!BV10,IF($F$2=20,NFL_Schedule_Data!BZ10,IF($F$2=21,NFL_Schedule_Data!CD10,IF($F$2=22,NFL_Schedule_Data!CH10))))))))))))))))))))))</f>
        <v>Jacksonville</v>
      </c>
      <c r="E17" s="14"/>
      <c r="F17" s="45"/>
      <c r="G17" s="14"/>
      <c r="H17" s="15" t="str">
        <f>IF($F$2=1,NFL_Schedule_Data!D10,IF($F$2=2,NFL_Schedule_Data!H10,IF($F$2=3,NFL_Schedule_Data!L10,IF($F$2=4,NFL_Schedule_Data!P10,IF($F$2=5,NFL_Schedule_Data!T10,IF($F$2=6,NFL_Schedule_Data!X10,IF($F$2=7,NFL_Schedule_Data!AB10,IF($F$2=8,NFL_Schedule_Data!AF10,IF($F$2=9,NFL_Schedule_Data!AJ10,IF($F$2=10,NFL_Schedule_Data!AN10,IF($F$2=11,NFL_Schedule_Data!AR10,IF($F$2=12,NFL_Schedule_Data!AV10,IF($F$2=13,NFL_Schedule_Data!AZ10,IF($F$2=14,NFL_Schedule_Data!BD10,IF($F$2=15,NFL_Schedule_Data!BH10,IF($F$2=16,NFL_Schedule_Data!BL10,IF($F$2=17,NFL_Schedule_Data!BP10,IF($F$2=18,NFL_Schedule_Data!BT10,IF($F$2=19,NFL_Schedule_Data!BX10,IF($F$2=20,NFL_Schedule_Data!CB10,IF($F$2=21,NFL_Schedule_Data!CF10,IF($F$2=22,NFL_Schedule_Data!CJ10))))))))))))))))))))))</f>
        <v>Indianapolis</v>
      </c>
      <c r="I17" s="16"/>
      <c r="J17" s="86"/>
    </row>
    <row r="18" spans="1:11" ht="22.9" customHeight="1" x14ac:dyDescent="0.25">
      <c r="A18" s="3"/>
      <c r="B18" s="87"/>
      <c r="C18" s="18"/>
      <c r="D18" s="19" t="str">
        <f>IF($F$2=1,NFL_Schedule_Data!C10,IF($F$2=2,NFL_Schedule_Data!G10,IF($F$2=3,NFL_Schedule_Data!K10,IF($F$2=4,NFL_Schedule_Data!O10,IF($F$2=5,NFL_Schedule_Data!S10,IF($F$2=6,NFL_Schedule_Data!W10,IF($F$2=7,NFL_Schedule_Data!AA10,IF($F$2=8,NFL_Schedule_Data!AE10,IF($F$2=9,NFL_Schedule_Data!AI10,IF($F$2=10,NFL_Schedule_Data!AM10,IF($F$2=11,NFL_Schedule_Data!AQ10,IF($F$2=12,NFL_Schedule_Data!AU10,IF($F$2=13,NFL_Schedule_Data!AY10,IF($F$2=14,NFL_Schedule_Data!BC10,IF($F$2=15,NFL_Schedule_Data!BG10,IF($F$2=16,NFL_Schedule_Data!BK10,IF($F$2=17,NFL_Schedule_Data!BO10,IF($F$2=18,NFL_Schedule_Data!BS10,IF($F$2=19,NFL_Schedule_Data!BW10,IF($F$2=20,NFL_Schedule_Data!CA10,IF($F$2=21,NFL_Schedule_Data!CE10,IF($F$2=22,NFL_Schedule_Data!CI10))))))))))))))))))))))</f>
        <v>JAGUARS</v>
      </c>
      <c r="E18" s="20"/>
      <c r="F18" s="21" t="str">
        <f>IF(D17&lt;&gt;" ","at","")</f>
        <v>at</v>
      </c>
      <c r="G18" s="22"/>
      <c r="H18" s="23" t="str">
        <f>IF($F$2=1,NFL_Schedule_Data!E10,IF($F$2=2,NFL_Schedule_Data!I10,IF($F$2=3,NFL_Schedule_Data!M10,IF($F$2=4,NFL_Schedule_Data!Q10,IF($F$2=5,NFL_Schedule_Data!U10,IF($F$2=6,NFL_Schedule_Data!Y10,IF($F$2=7,NFL_Schedule_Data!AC10,IF($F$2=8,NFL_Schedule_Data!AG10,IF($F$2=9,NFL_Schedule_Data!AK10,IF($F$2=10,NFL_Schedule_Data!AO10,IF($F$2=11,NFL_Schedule_Data!AS10,IF($F$2=12,NFL_Schedule_Data!AW10,IF($F$2=13,NFL_Schedule_Data!BA10,IF($F$2=14,NFL_Schedule_Data!BE10,IF($F$2=15,NFL_Schedule_Data!BI10,IF($F$2=16,NFL_Schedule_Data!BM10,IF($F$2=17,NFL_Schedule_Data!BQ10,IF($F$2=18,NFL_Schedule_Data!BU10,IF($F$2=19,NFL_Schedule_Data!BY10,IF($F$2=20,NFL_Schedule_Data!CC10,IF($F$2=21,NFL_Schedule_Data!CG10,IF($F$2=22,NFL_Schedule_Data!CK10))))))))))))))))))))))</f>
        <v>COLTS</v>
      </c>
      <c r="I18" s="24"/>
      <c r="J18" s="87"/>
      <c r="K18" s="4"/>
    </row>
    <row r="19" spans="1:11" s="26" customFormat="1" ht="17.45" customHeight="1" x14ac:dyDescent="0.2">
      <c r="A19" s="25"/>
      <c r="B19" s="86"/>
      <c r="C19" s="12"/>
      <c r="D19" s="13" t="str">
        <f>IF($F$2=1,NFL_Schedule_Data!B11,IF($F$2=2,NFL_Schedule_Data!F11,IF($F$2=3,NFL_Schedule_Data!J11,IF($F$2=4,NFL_Schedule_Data!N11,IF($F$2=5,NFL_Schedule_Data!R11,IF($F$2=6,NFL_Schedule_Data!V11,IF($F$2=7,NFL_Schedule_Data!Z11,IF($F$2=8,NFL_Schedule_Data!AD11,IF($F$2=9,NFL_Schedule_Data!AH11,IF($F$2=10,NFL_Schedule_Data!AL11,IF($F$2=11,NFL_Schedule_Data!AP11,IF($F$2=12,NFL_Schedule_Data!AT11,IF($F$2=13,NFL_Schedule_Data!AX11,IF($F$2=14,NFL_Schedule_Data!BB11,IF($F$2=15,NFL_Schedule_Data!BF11,IF($F$2=16,NFL_Schedule_Data!BJ11,IF($F$2=17,NFL_Schedule_Data!BN11,IF($F$2=18,NFL_Schedule_Data!BR11,IF($F$2=19,NFL_Schedule_Data!BV11,IF($F$2=20,NFL_Schedule_Data!BZ11,IF($F$2=21,NFL_Schedule_Data!CD11,IF($F$2=22,NFL_Schedule_Data!CH11))))))))))))))))))))))</f>
        <v>San Francisco</v>
      </c>
      <c r="E19" s="14"/>
      <c r="F19" s="45"/>
      <c r="G19" s="14"/>
      <c r="H19" s="15" t="str">
        <f>IF($F$2=1,NFL_Schedule_Data!D11,IF($F$2=2,NFL_Schedule_Data!H11,IF($F$2=3,NFL_Schedule_Data!L11,IF($F$2=4,NFL_Schedule_Data!P11,IF($F$2=5,NFL_Schedule_Data!T11,IF($F$2=6,NFL_Schedule_Data!X11,IF($F$2=7,NFL_Schedule_Data!AB11,IF($F$2=8,NFL_Schedule_Data!AF11,IF($F$2=9,NFL_Schedule_Data!AJ11,IF($F$2=10,NFL_Schedule_Data!AN11,IF($F$2=11,NFL_Schedule_Data!AR11,IF($F$2=12,NFL_Schedule_Data!AV11,IF($F$2=13,NFL_Schedule_Data!AZ11,IF($F$2=14,NFL_Schedule_Data!BD11,IF($F$2=15,NFL_Schedule_Data!BH11,IF($F$2=16,NFL_Schedule_Data!BL11,IF($F$2=17,NFL_Schedule_Data!BP11,IF($F$2=18,NFL_Schedule_Data!BT11,IF($F$2=19,NFL_Schedule_Data!BX11,IF($F$2=20,NFL_Schedule_Data!CB11,IF($F$2=21,NFL_Schedule_Data!CF11,IF($F$2=22,NFL_Schedule_Data!CJ11))))))))))))))))))))))</f>
        <v>Pittsburgh</v>
      </c>
      <c r="I19" s="16"/>
      <c r="J19" s="86"/>
    </row>
    <row r="20" spans="1:11" ht="22.9" customHeight="1" x14ac:dyDescent="0.25">
      <c r="A20" s="3"/>
      <c r="B20" s="87"/>
      <c r="C20" s="18"/>
      <c r="D20" s="19" t="str">
        <f>IF($F$2=1,NFL_Schedule_Data!C11,IF($F$2=2,NFL_Schedule_Data!G11,IF($F$2=3,NFL_Schedule_Data!K11,IF($F$2=4,NFL_Schedule_Data!O11,IF($F$2=5,NFL_Schedule_Data!S11,IF($F$2=6,NFL_Schedule_Data!W11,IF($F$2=7,NFL_Schedule_Data!AA11,IF($F$2=8,NFL_Schedule_Data!AE11,IF($F$2=9,NFL_Schedule_Data!AI11,IF($F$2=10,NFL_Schedule_Data!AM11,IF($F$2=11,NFL_Schedule_Data!AQ11,IF($F$2=12,NFL_Schedule_Data!AU11,IF($F$2=13,NFL_Schedule_Data!AY11,IF($F$2=14,NFL_Schedule_Data!BC11,IF($F$2=15,NFL_Schedule_Data!BG11,IF($F$2=16,NFL_Schedule_Data!BK11,IF($F$2=17,NFL_Schedule_Data!BO11,IF($F$2=18,NFL_Schedule_Data!BS11,IF($F$2=19,NFL_Schedule_Data!BW11,IF($F$2=20,NFL_Schedule_Data!CA11,IF($F$2=21,NFL_Schedule_Data!CE11,IF($F$2=22,NFL_Schedule_Data!CI11))))))))))))))))))))))</f>
        <v>49ERS</v>
      </c>
      <c r="E20" s="20"/>
      <c r="F20" s="21" t="str">
        <f>IF(D19&lt;&gt;" ","at","")</f>
        <v>at</v>
      </c>
      <c r="G20" s="22"/>
      <c r="H20" s="23" t="str">
        <f>IF($F$2=1,NFL_Schedule_Data!E11,IF($F$2=2,NFL_Schedule_Data!I11,IF($F$2=3,NFL_Schedule_Data!M11,IF($F$2=4,NFL_Schedule_Data!Q11,IF($F$2=5,NFL_Schedule_Data!U11,IF($F$2=6,NFL_Schedule_Data!Y11,IF($F$2=7,NFL_Schedule_Data!AC11,IF($F$2=8,NFL_Schedule_Data!AG11,IF($F$2=9,NFL_Schedule_Data!AK11,IF($F$2=10,NFL_Schedule_Data!AO11,IF($F$2=11,NFL_Schedule_Data!AS11,IF($F$2=12,NFL_Schedule_Data!AW11,IF($F$2=13,NFL_Schedule_Data!BA11,IF($F$2=14,NFL_Schedule_Data!BE11,IF($F$2=15,NFL_Schedule_Data!BI11,IF($F$2=16,NFL_Schedule_Data!BM11,IF($F$2=17,NFL_Schedule_Data!BQ11,IF($F$2=18,NFL_Schedule_Data!BU11,IF($F$2=19,NFL_Schedule_Data!BY11,IF($F$2=20,NFL_Schedule_Data!CC11,IF($F$2=21,NFL_Schedule_Data!CG11,IF($F$2=22,NFL_Schedule_Data!CK11))))))))))))))))))))))</f>
        <v>STEELERS</v>
      </c>
      <c r="I20" s="24"/>
      <c r="J20" s="87"/>
      <c r="K20" s="4"/>
    </row>
    <row r="21" spans="1:11" s="26" customFormat="1" ht="17.45" customHeight="1" x14ac:dyDescent="0.2">
      <c r="A21" s="25"/>
      <c r="B21" s="86"/>
      <c r="C21" s="12"/>
      <c r="D21" s="13" t="str">
        <f>IF($F$2=1,NFL_Schedule_Data!B12,IF($F$2=2,NFL_Schedule_Data!F12,IF($F$2=3,NFL_Schedule_Data!J12,IF($F$2=4,NFL_Schedule_Data!N12,IF($F$2=5,NFL_Schedule_Data!R12,IF($F$2=6,NFL_Schedule_Data!V12,IF($F$2=7,NFL_Schedule_Data!Z12,IF($F$2=8,NFL_Schedule_Data!AD12,IF($F$2=9,NFL_Schedule_Data!AH12,IF($F$2=10,NFL_Schedule_Data!AL12,IF($F$2=11,NFL_Schedule_Data!AP12,IF($F$2=12,NFL_Schedule_Data!AT12,IF($F$2=13,NFL_Schedule_Data!AX12,IF($F$2=14,NFL_Schedule_Data!BB12,IF($F$2=15,NFL_Schedule_Data!BF12,IF($F$2=16,NFL_Schedule_Data!BJ12,IF($F$2=17,NFL_Schedule_Data!BN12,IF($F$2=18,NFL_Schedule_Data!BR12,IF($F$2=19,NFL_Schedule_Data!BV12,IF($F$2=20,NFL_Schedule_Data!BZ12,IF($F$2=21,NFL_Schedule_Data!CD12,IF($F$2=22,NFL_Schedule_Data!CH12))))))))))))))))))))))</f>
        <v>Tennessee</v>
      </c>
      <c r="E21" s="14"/>
      <c r="F21" s="45"/>
      <c r="G21" s="14"/>
      <c r="H21" s="15" t="str">
        <f>IF($F$2=1,NFL_Schedule_Data!D12,IF($F$2=2,NFL_Schedule_Data!H12,IF($F$2=3,NFL_Schedule_Data!L12,IF($F$2=4,NFL_Schedule_Data!P12,IF($F$2=5,NFL_Schedule_Data!T12,IF($F$2=6,NFL_Schedule_Data!X12,IF($F$2=7,NFL_Schedule_Data!AB12,IF($F$2=8,NFL_Schedule_Data!AF12,IF($F$2=9,NFL_Schedule_Data!AJ12,IF($F$2=10,NFL_Schedule_Data!AN12,IF($F$2=11,NFL_Schedule_Data!AR12,IF($F$2=12,NFL_Schedule_Data!AV12,IF($F$2=13,NFL_Schedule_Data!AZ12,IF($F$2=14,NFL_Schedule_Data!BD12,IF($F$2=15,NFL_Schedule_Data!BH12,IF($F$2=16,NFL_Schedule_Data!BL12,IF($F$2=17,NFL_Schedule_Data!BP12,IF($F$2=18,NFL_Schedule_Data!BT12,IF($F$2=19,NFL_Schedule_Data!BX12,IF($F$2=20,NFL_Schedule_Data!CB12,IF($F$2=21,NFL_Schedule_Data!CF12,IF($F$2=22,NFL_Schedule_Data!CJ12))))))))))))))))))))))</f>
        <v>New Orleans</v>
      </c>
      <c r="I21" s="16"/>
      <c r="J21" s="86"/>
    </row>
    <row r="22" spans="1:11" ht="22.9" customHeight="1" x14ac:dyDescent="0.25">
      <c r="A22" s="3"/>
      <c r="B22" s="87"/>
      <c r="C22" s="18"/>
      <c r="D22" s="19" t="str">
        <f>IF($F$2=1,NFL_Schedule_Data!C12,IF($F$2=2,NFL_Schedule_Data!G12,IF($F$2=3,NFL_Schedule_Data!K12,IF($F$2=4,NFL_Schedule_Data!O12,IF($F$2=5,NFL_Schedule_Data!S12,IF($F$2=6,NFL_Schedule_Data!W12,IF($F$2=7,NFL_Schedule_Data!AA12,IF($F$2=8,NFL_Schedule_Data!AE12,IF($F$2=9,NFL_Schedule_Data!AI12,IF($F$2=10,NFL_Schedule_Data!AM12,IF($F$2=11,NFL_Schedule_Data!AQ12,IF($F$2=12,NFL_Schedule_Data!AU12,IF($F$2=13,NFL_Schedule_Data!AY12,IF($F$2=14,NFL_Schedule_Data!BC12,IF($F$2=15,NFL_Schedule_Data!BG12,IF($F$2=16,NFL_Schedule_Data!BK12,IF($F$2=17,NFL_Schedule_Data!BO12,IF($F$2=18,NFL_Schedule_Data!BS12,IF($F$2=19,NFL_Schedule_Data!BW12,IF($F$2=20,NFL_Schedule_Data!CA12,IF($F$2=21,NFL_Schedule_Data!CE12,IF($F$2=22,NFL_Schedule_Data!CI12))))))))))))))))))))))</f>
        <v>TITANS</v>
      </c>
      <c r="E22" s="20"/>
      <c r="F22" s="21" t="str">
        <f>IF(D21&lt;&gt;" ","at","")</f>
        <v>at</v>
      </c>
      <c r="G22" s="22"/>
      <c r="H22" s="23" t="str">
        <f>IF($F$2=1,NFL_Schedule_Data!E12,IF($F$2=2,NFL_Schedule_Data!I12,IF($F$2=3,NFL_Schedule_Data!M12,IF($F$2=4,NFL_Schedule_Data!Q12,IF($F$2=5,NFL_Schedule_Data!U12,IF($F$2=6,NFL_Schedule_Data!Y12,IF($F$2=7,NFL_Schedule_Data!AC12,IF($F$2=8,NFL_Schedule_Data!AG12,IF($F$2=9,NFL_Schedule_Data!AK12,IF($F$2=10,NFL_Schedule_Data!AO12,IF($F$2=11,NFL_Schedule_Data!AS12,IF($F$2=12,NFL_Schedule_Data!AW12,IF($F$2=13,NFL_Schedule_Data!BA12,IF($F$2=14,NFL_Schedule_Data!BE12,IF($F$2=15,NFL_Schedule_Data!BI12,IF($F$2=16,NFL_Schedule_Data!BM12,IF($F$2=17,NFL_Schedule_Data!BQ12,IF($F$2=18,NFL_Schedule_Data!BU12,IF($F$2=19,NFL_Schedule_Data!BY12,IF($F$2=20,NFL_Schedule_Data!CC12,IF($F$2=21,NFL_Schedule_Data!CG12,IF($F$2=22,NFL_Schedule_Data!CK12))))))))))))))))))))))</f>
        <v>SAINTS</v>
      </c>
      <c r="I22" s="24"/>
      <c r="J22" s="87"/>
      <c r="K22" s="4"/>
    </row>
    <row r="23" spans="1:11" s="26" customFormat="1" ht="17.45" customHeight="1" x14ac:dyDescent="0.2">
      <c r="A23" s="25"/>
      <c r="B23" s="86"/>
      <c r="C23" s="12"/>
      <c r="D23" s="13" t="str">
        <f>IF($F$2=1,NFL_Schedule_Data!B13,IF($F$2=2,NFL_Schedule_Data!F13,IF($F$2=3,NFL_Schedule_Data!J13,IF($F$2=4,NFL_Schedule_Data!N13,IF($F$2=5,NFL_Schedule_Data!R13,IF($F$2=6,NFL_Schedule_Data!V13,IF($F$2=7,NFL_Schedule_Data!Z13,IF($F$2=8,NFL_Schedule_Data!AD13,IF($F$2=9,NFL_Schedule_Data!AH13,IF($F$2=10,NFL_Schedule_Data!AL13,IF($F$2=11,NFL_Schedule_Data!AP13,IF($F$2=12,NFL_Schedule_Data!AT13,IF($F$2=13,NFL_Schedule_Data!AX13,IF($F$2=14,NFL_Schedule_Data!BB13,IF($F$2=15,NFL_Schedule_Data!BF13,IF($F$2=16,NFL_Schedule_Data!BJ13,IF($F$2=17,NFL_Schedule_Data!BN13,IF($F$2=18,NFL_Schedule_Data!BR13,IF($F$2=19,NFL_Schedule_Data!BV13,IF($F$2=20,NFL_Schedule_Data!BZ13,IF($F$2=21,NFL_Schedule_Data!CD13,IF($F$2=22,NFL_Schedule_Data!CH13))))))))))))))))))))))</f>
        <v>Arizona</v>
      </c>
      <c r="E23" s="14"/>
      <c r="F23" s="45"/>
      <c r="G23" s="14"/>
      <c r="H23" s="15" t="str">
        <f>IF($F$2=1,NFL_Schedule_Data!D13,IF($F$2=2,NFL_Schedule_Data!H13,IF($F$2=3,NFL_Schedule_Data!L13,IF($F$2=4,NFL_Schedule_Data!P13,IF($F$2=5,NFL_Schedule_Data!T13,IF($F$2=6,NFL_Schedule_Data!X13,IF($F$2=7,NFL_Schedule_Data!AB13,IF($F$2=8,NFL_Schedule_Data!AF13,IF($F$2=9,NFL_Schedule_Data!AJ13,IF($F$2=10,NFL_Schedule_Data!AN13,IF($F$2=11,NFL_Schedule_Data!AR13,IF($F$2=12,NFL_Schedule_Data!AV13,IF($F$2=13,NFL_Schedule_Data!AZ13,IF($F$2=14,NFL_Schedule_Data!BD13,IF($F$2=15,NFL_Schedule_Data!BH13,IF($F$2=16,NFL_Schedule_Data!BL13,IF($F$2=17,NFL_Schedule_Data!BP13,IF($F$2=18,NFL_Schedule_Data!BT13,IF($F$2=19,NFL_Schedule_Data!BX13,IF($F$2=20,NFL_Schedule_Data!CB13,IF($F$2=21,NFL_Schedule_Data!CF13,IF($F$2=22,NFL_Schedule_Data!CJ13))))))))))))))))))))))</f>
        <v>Washington</v>
      </c>
      <c r="I23" s="16"/>
      <c r="J23" s="86"/>
    </row>
    <row r="24" spans="1:11" ht="22.9" customHeight="1" x14ac:dyDescent="0.25">
      <c r="A24" s="3"/>
      <c r="B24" s="87"/>
      <c r="C24" s="18"/>
      <c r="D24" s="19" t="str">
        <f>IF($F$2=1,NFL_Schedule_Data!C13,IF($F$2=2,NFL_Schedule_Data!G13,IF($F$2=3,NFL_Schedule_Data!K13,IF($F$2=4,NFL_Schedule_Data!O13,IF($F$2=5,NFL_Schedule_Data!S13,IF($F$2=6,NFL_Schedule_Data!W13,IF($F$2=7,NFL_Schedule_Data!AA13,IF($F$2=8,NFL_Schedule_Data!AE13,IF($F$2=9,NFL_Schedule_Data!AI13,IF($F$2=10,NFL_Schedule_Data!AM13,IF($F$2=11,NFL_Schedule_Data!AQ13,IF($F$2=12,NFL_Schedule_Data!AU13,IF($F$2=13,NFL_Schedule_Data!AY13,IF($F$2=14,NFL_Schedule_Data!BC13,IF($F$2=15,NFL_Schedule_Data!BG13,IF($F$2=16,NFL_Schedule_Data!BK13,IF($F$2=17,NFL_Schedule_Data!BO13,IF($F$2=18,NFL_Schedule_Data!BS13,IF($F$2=19,NFL_Schedule_Data!BW13,IF($F$2=20,NFL_Schedule_Data!CA13,IF($F$2=21,NFL_Schedule_Data!CE13,IF($F$2=22,NFL_Schedule_Data!CI13))))))))))))))))))))))</f>
        <v>CARDINALS</v>
      </c>
      <c r="E24" s="20"/>
      <c r="F24" s="21" t="str">
        <f>IF(D23&lt;&gt;" ","at","")</f>
        <v>at</v>
      </c>
      <c r="G24" s="22"/>
      <c r="H24" s="23" t="str">
        <f>IF($F$2=1,NFL_Schedule_Data!E13,IF($F$2=2,NFL_Schedule_Data!I13,IF($F$2=3,NFL_Schedule_Data!M13,IF($F$2=4,NFL_Schedule_Data!Q13,IF($F$2=5,NFL_Schedule_Data!U13,IF($F$2=6,NFL_Schedule_Data!Y13,IF($F$2=7,NFL_Schedule_Data!AC13,IF($F$2=8,NFL_Schedule_Data!AG13,IF($F$2=9,NFL_Schedule_Data!AK13,IF($F$2=10,NFL_Schedule_Data!AO13,IF($F$2=11,NFL_Schedule_Data!AS13,IF($F$2=12,NFL_Schedule_Data!AW13,IF($F$2=13,NFL_Schedule_Data!BA13,IF($F$2=14,NFL_Schedule_Data!BE13,IF($F$2=15,NFL_Schedule_Data!BI13,IF($F$2=16,NFL_Schedule_Data!BM13,IF($F$2=17,NFL_Schedule_Data!BQ13,IF($F$2=18,NFL_Schedule_Data!BU13,IF($F$2=19,NFL_Schedule_Data!BY13,IF($F$2=20,NFL_Schedule_Data!CC13,IF($F$2=21,NFL_Schedule_Data!CG13,IF($F$2=22,NFL_Schedule_Data!CK13))))))))))))))))))))))</f>
        <v>COMMANDERS</v>
      </c>
      <c r="I24" s="24"/>
      <c r="J24" s="87"/>
      <c r="K24" s="4"/>
    </row>
    <row r="25" spans="1:11" s="26" customFormat="1" ht="17.45" customHeight="1" x14ac:dyDescent="0.2">
      <c r="A25" s="25"/>
      <c r="B25" s="86"/>
      <c r="C25" s="12"/>
      <c r="D25" s="13" t="str">
        <f>IF($F$2=1,NFL_Schedule_Data!B14,IF($F$2=2,NFL_Schedule_Data!F14,IF($F$2=3,NFL_Schedule_Data!J14,IF($F$2=4,NFL_Schedule_Data!N14,IF($F$2=5,NFL_Schedule_Data!R14,IF($F$2=6,NFL_Schedule_Data!V14,IF($F$2=7,NFL_Schedule_Data!Z14,IF($F$2=8,NFL_Schedule_Data!AD14,IF($F$2=9,NFL_Schedule_Data!AH14,IF($F$2=10,NFL_Schedule_Data!AL14,IF($F$2=11,NFL_Schedule_Data!AP14,IF($F$2=12,NFL_Schedule_Data!AT14,IF($F$2=13,NFL_Schedule_Data!AX14,IF($F$2=14,NFL_Schedule_Data!BB14,IF($F$2=15,NFL_Schedule_Data!BF14,IF($F$2=16,NFL_Schedule_Data!BJ14,IF($F$2=17,NFL_Schedule_Data!BN14,IF($F$2=18,NFL_Schedule_Data!BR14,IF($F$2=19,NFL_Schedule_Data!BV14,IF($F$2=20,NFL_Schedule_Data!BZ14,IF($F$2=21,NFL_Schedule_Data!CD14,IF($F$2=22,NFL_Schedule_Data!CH14))))))))))))))))))))))</f>
        <v>Houston</v>
      </c>
      <c r="E25" s="14"/>
      <c r="F25" s="45"/>
      <c r="G25" s="14"/>
      <c r="H25" s="15" t="str">
        <f>IF($F$2=1,NFL_Schedule_Data!D14,IF($F$2=2,NFL_Schedule_Data!H14,IF($F$2=3,NFL_Schedule_Data!L14,IF($F$2=4,NFL_Schedule_Data!P14,IF($F$2=5,NFL_Schedule_Data!T14,IF($F$2=6,NFL_Schedule_Data!X14,IF($F$2=7,NFL_Schedule_Data!AB14,IF($F$2=8,NFL_Schedule_Data!AF14,IF($F$2=9,NFL_Schedule_Data!AJ14,IF($F$2=10,NFL_Schedule_Data!AN14,IF($F$2=11,NFL_Schedule_Data!AR14,IF($F$2=12,NFL_Schedule_Data!AV14,IF($F$2=13,NFL_Schedule_Data!AZ14,IF($F$2=14,NFL_Schedule_Data!BD14,IF($F$2=15,NFL_Schedule_Data!BH14,IF($F$2=16,NFL_Schedule_Data!BL14,IF($F$2=17,NFL_Schedule_Data!BP14,IF($F$2=18,NFL_Schedule_Data!BT14,IF($F$2=19,NFL_Schedule_Data!BX14,IF($F$2=20,NFL_Schedule_Data!CB14,IF($F$2=21,NFL_Schedule_Data!CF14,IF($F$2=22,NFL_Schedule_Data!CJ14))))))))))))))))))))))</f>
        <v>Baltimore</v>
      </c>
      <c r="I25" s="16"/>
      <c r="J25" s="86"/>
    </row>
    <row r="26" spans="1:11" ht="22.9" customHeight="1" x14ac:dyDescent="0.25">
      <c r="A26" s="3"/>
      <c r="B26" s="87"/>
      <c r="C26" s="18"/>
      <c r="D26" s="19" t="str">
        <f>IF($F$2=1,NFL_Schedule_Data!C14,IF($F$2=2,NFL_Schedule_Data!G14,IF($F$2=3,NFL_Schedule_Data!K14,IF($F$2=4,NFL_Schedule_Data!O14,IF($F$2=5,NFL_Schedule_Data!S14,IF($F$2=6,NFL_Schedule_Data!W14,IF($F$2=7,NFL_Schedule_Data!AA14,IF($F$2=8,NFL_Schedule_Data!AE14,IF($F$2=9,NFL_Schedule_Data!AI14,IF($F$2=10,NFL_Schedule_Data!AM14,IF($F$2=11,NFL_Schedule_Data!AQ14,IF($F$2=12,NFL_Schedule_Data!AU14,IF($F$2=13,NFL_Schedule_Data!AY14,IF($F$2=14,NFL_Schedule_Data!BC14,IF($F$2=15,NFL_Schedule_Data!BG14,IF($F$2=16,NFL_Schedule_Data!BK14,IF($F$2=17,NFL_Schedule_Data!BO14,IF($F$2=18,NFL_Schedule_Data!BS14,IF($F$2=19,NFL_Schedule_Data!BW14,IF($F$2=20,NFL_Schedule_Data!CA14,IF($F$2=21,NFL_Schedule_Data!CE14,IF($F$2=22,NFL_Schedule_Data!CI14))))))))))))))))))))))</f>
        <v>TEXANS</v>
      </c>
      <c r="E26" s="20"/>
      <c r="F26" s="21" t="str">
        <f>IF(D25&lt;&gt;" ","at","")</f>
        <v>at</v>
      </c>
      <c r="G26" s="22"/>
      <c r="H26" s="23" t="str">
        <f>IF($F$2=1,NFL_Schedule_Data!E14,IF($F$2=2,NFL_Schedule_Data!I14,IF($F$2=3,NFL_Schedule_Data!M14,IF($F$2=4,NFL_Schedule_Data!Q14,IF($F$2=5,NFL_Schedule_Data!U14,IF($F$2=6,NFL_Schedule_Data!Y14,IF($F$2=7,NFL_Schedule_Data!AC14,IF($F$2=8,NFL_Schedule_Data!AG14,IF($F$2=9,NFL_Schedule_Data!AK14,IF($F$2=10,NFL_Schedule_Data!AO14,IF($F$2=11,NFL_Schedule_Data!AS14,IF($F$2=12,NFL_Schedule_Data!AW14,IF($F$2=13,NFL_Schedule_Data!BA14,IF($F$2=14,NFL_Schedule_Data!BE14,IF($F$2=15,NFL_Schedule_Data!BI14,IF($F$2=16,NFL_Schedule_Data!BM14,IF($F$2=17,NFL_Schedule_Data!BQ14,IF($F$2=18,NFL_Schedule_Data!BU14,IF($F$2=19,NFL_Schedule_Data!BY14,IF($F$2=20,NFL_Schedule_Data!CC14,IF($F$2=21,NFL_Schedule_Data!CG14,IF($F$2=22,NFL_Schedule_Data!CK14))))))))))))))))))))))</f>
        <v>RAVENS</v>
      </c>
      <c r="I26" s="24"/>
      <c r="J26" s="87"/>
      <c r="K26" s="4"/>
    </row>
    <row r="27" spans="1:11" s="26" customFormat="1" ht="17.45" customHeight="1" x14ac:dyDescent="0.2">
      <c r="A27" s="25"/>
      <c r="B27" s="86"/>
      <c r="C27" s="12"/>
      <c r="D27" s="13" t="str">
        <f>IF($F$2=1,NFL_Schedule_Data!B15,IF($F$2=2,NFL_Schedule_Data!F15,IF($F$2=3,NFL_Schedule_Data!J15,IF($F$2=4,NFL_Schedule_Data!N15,IF($F$2=5,NFL_Schedule_Data!R15,IF($F$2=6,NFL_Schedule_Data!V15,IF($F$2=7,NFL_Schedule_Data!Z15,IF($F$2=8,NFL_Schedule_Data!AD15,IF($F$2=9,NFL_Schedule_Data!AH15,IF($F$2=10,NFL_Schedule_Data!AL15,IF($F$2=11,NFL_Schedule_Data!AP15,IF($F$2=12,NFL_Schedule_Data!AT15,IF($F$2=13,NFL_Schedule_Data!AX15,IF($F$2=14,NFL_Schedule_Data!BB15,IF($F$2=15,NFL_Schedule_Data!BF15,IF($F$2=16,NFL_Schedule_Data!BJ15,IF($F$2=17,NFL_Schedule_Data!BN15,IF($F$2=18,NFL_Schedule_Data!BR15,IF($F$2=19,NFL_Schedule_Data!BV15,IF($F$2=20,NFL_Schedule_Data!BZ15,IF($F$2=21,NFL_Schedule_Data!CD15,IF($F$2=22,NFL_Schedule_Data!CH15))))))))))))))))))))))</f>
        <v>Las Vegas</v>
      </c>
      <c r="E27" s="14"/>
      <c r="F27" s="45"/>
      <c r="G27" s="14"/>
      <c r="H27" s="15" t="str">
        <f>IF($F$2=1,NFL_Schedule_Data!D15,IF($F$2=2,NFL_Schedule_Data!H15,IF($F$2=3,NFL_Schedule_Data!L15,IF($F$2=4,NFL_Schedule_Data!P15,IF($F$2=5,NFL_Schedule_Data!T15,IF($F$2=6,NFL_Schedule_Data!X15,IF($F$2=7,NFL_Schedule_Data!AB15,IF($F$2=8,NFL_Schedule_Data!AF15,IF($F$2=9,NFL_Schedule_Data!AJ15,IF($F$2=10,NFL_Schedule_Data!AN15,IF($F$2=11,NFL_Schedule_Data!AR15,IF($F$2=12,NFL_Schedule_Data!AV15,IF($F$2=13,NFL_Schedule_Data!AZ15,IF($F$2=14,NFL_Schedule_Data!BD15,IF($F$2=15,NFL_Schedule_Data!BH15,IF($F$2=16,NFL_Schedule_Data!BL15,IF($F$2=17,NFL_Schedule_Data!BP15,IF($F$2=18,NFL_Schedule_Data!BT15,IF($F$2=19,NFL_Schedule_Data!BX15,IF($F$2=20,NFL_Schedule_Data!CB15,IF($F$2=21,NFL_Schedule_Data!CF15,IF($F$2=22,NFL_Schedule_Data!CJ15))))))))))))))))))))))</f>
        <v>Denver</v>
      </c>
      <c r="I27" s="16"/>
      <c r="J27" s="86"/>
    </row>
    <row r="28" spans="1:11" ht="22.9" customHeight="1" x14ac:dyDescent="0.25">
      <c r="A28" s="3"/>
      <c r="B28" s="87"/>
      <c r="C28" s="18"/>
      <c r="D28" s="19" t="str">
        <f>IF($F$2=1,NFL_Schedule_Data!C15,IF($F$2=2,NFL_Schedule_Data!G15,IF($F$2=3,NFL_Schedule_Data!K15,IF($F$2=4,NFL_Schedule_Data!O15,IF($F$2=5,NFL_Schedule_Data!S15,IF($F$2=6,NFL_Schedule_Data!W15,IF($F$2=7,NFL_Schedule_Data!AA15,IF($F$2=8,NFL_Schedule_Data!AE15,IF($F$2=9,NFL_Schedule_Data!AI15,IF($F$2=10,NFL_Schedule_Data!AM15,IF($F$2=11,NFL_Schedule_Data!AQ15,IF($F$2=12,NFL_Schedule_Data!AU15,IF($F$2=13,NFL_Schedule_Data!AY15,IF($F$2=14,NFL_Schedule_Data!BC15,IF($F$2=15,NFL_Schedule_Data!BG15,IF($F$2=16,NFL_Schedule_Data!BK15,IF($F$2=17,NFL_Schedule_Data!BO15,IF($F$2=18,NFL_Schedule_Data!BS15,IF($F$2=19,NFL_Schedule_Data!BW15,IF($F$2=20,NFL_Schedule_Data!CA15,IF($F$2=21,NFL_Schedule_Data!CE15,IF($F$2=22,NFL_Schedule_Data!CI15))))))))))))))))))))))</f>
        <v>RAIDERS</v>
      </c>
      <c r="E28" s="20"/>
      <c r="F28" s="21" t="str">
        <f>IF(D27&lt;&gt;" ","at","")</f>
        <v>at</v>
      </c>
      <c r="G28" s="22"/>
      <c r="H28" s="23" t="str">
        <f>IF($F$2=1,NFL_Schedule_Data!E15,IF($F$2=2,NFL_Schedule_Data!I15,IF($F$2=3,NFL_Schedule_Data!M15,IF($F$2=4,NFL_Schedule_Data!Q15,IF($F$2=5,NFL_Schedule_Data!U15,IF($F$2=6,NFL_Schedule_Data!Y15,IF($F$2=7,NFL_Schedule_Data!AC15,IF($F$2=8,NFL_Schedule_Data!AG15,IF($F$2=9,NFL_Schedule_Data!AK15,IF($F$2=10,NFL_Schedule_Data!AO15,IF($F$2=11,NFL_Schedule_Data!AS15,IF($F$2=12,NFL_Schedule_Data!AW15,IF($F$2=13,NFL_Schedule_Data!BA15,IF($F$2=14,NFL_Schedule_Data!BE15,IF($F$2=15,NFL_Schedule_Data!BI15,IF($F$2=16,NFL_Schedule_Data!BM15,IF($F$2=17,NFL_Schedule_Data!BQ15,IF($F$2=18,NFL_Schedule_Data!BU15,IF($F$2=19,NFL_Schedule_Data!BY15,IF($F$2=20,NFL_Schedule_Data!CC15,IF($F$2=21,NFL_Schedule_Data!CG15,IF($F$2=22,NFL_Schedule_Data!CK15))))))))))))))))))))))</f>
        <v>BRONCOS</v>
      </c>
      <c r="I28" s="24"/>
      <c r="J28" s="87"/>
      <c r="K28" s="4"/>
    </row>
    <row r="29" spans="1:11" s="26" customFormat="1" ht="17.45" customHeight="1" x14ac:dyDescent="0.2">
      <c r="A29" s="25"/>
      <c r="B29" s="86"/>
      <c r="C29" s="12"/>
      <c r="D29" s="13" t="str">
        <f>IF($F$2=1,NFL_Schedule_Data!B16,IF($F$2=2,NFL_Schedule_Data!F16,IF($F$2=3,NFL_Schedule_Data!J16,IF($F$2=4,NFL_Schedule_Data!N16,IF($F$2=5,NFL_Schedule_Data!R16,IF($F$2=6,NFL_Schedule_Data!V16,IF($F$2=7,NFL_Schedule_Data!Z16,IF($F$2=8,NFL_Schedule_Data!AD16,IF($F$2=9,NFL_Schedule_Data!AH16,IF($F$2=10,NFL_Schedule_Data!AL16,IF($F$2=11,NFL_Schedule_Data!AP16,IF($F$2=12,NFL_Schedule_Data!AT16,IF($F$2=13,NFL_Schedule_Data!AX16,IF($F$2=14,NFL_Schedule_Data!BB16,IF($F$2=15,NFL_Schedule_Data!BF16,IF($F$2=16,NFL_Schedule_Data!BJ16,IF($F$2=17,NFL_Schedule_Data!BN16,IF($F$2=18,NFL_Schedule_Data!BR16,IF($F$2=19,NFL_Schedule_Data!BV16,IF($F$2=20,NFL_Schedule_Data!BZ16,IF($F$2=21,NFL_Schedule_Data!CD16,IF($F$2=22,NFL_Schedule_Data!CH16))))))))))))))))))))))</f>
        <v>Miami</v>
      </c>
      <c r="E29" s="14"/>
      <c r="F29" s="45"/>
      <c r="G29" s="14"/>
      <c r="H29" s="15" t="str">
        <f>IF($F$2=1,NFL_Schedule_Data!D16,IF($F$2=2,NFL_Schedule_Data!H16,IF($F$2=3,NFL_Schedule_Data!L16,IF($F$2=4,NFL_Schedule_Data!P16,IF($F$2=5,NFL_Schedule_Data!T16,IF($F$2=6,NFL_Schedule_Data!X16,IF($F$2=7,NFL_Schedule_Data!AB16,IF($F$2=8,NFL_Schedule_Data!AF16,IF($F$2=9,NFL_Schedule_Data!AJ16,IF($F$2=10,NFL_Schedule_Data!AN16,IF($F$2=11,NFL_Schedule_Data!AR16,IF($F$2=12,NFL_Schedule_Data!AV16,IF($F$2=13,NFL_Schedule_Data!AZ16,IF($F$2=14,NFL_Schedule_Data!BD16,IF($F$2=15,NFL_Schedule_Data!BH16,IF($F$2=16,NFL_Schedule_Data!BL16,IF($F$2=17,NFL_Schedule_Data!BP16,IF($F$2=18,NFL_Schedule_Data!BT16,IF($F$2=19,NFL_Schedule_Data!BX16,IF($F$2=20,NFL_Schedule_Data!CB16,IF($F$2=21,NFL_Schedule_Data!CF16,IF($F$2=22,NFL_Schedule_Data!CJ16))))))))))))))))))))))</f>
        <v>Los Angeles</v>
      </c>
      <c r="I29" s="16"/>
      <c r="J29" s="86"/>
    </row>
    <row r="30" spans="1:11" ht="22.9" customHeight="1" x14ac:dyDescent="0.25">
      <c r="A30" s="3"/>
      <c r="B30" s="87"/>
      <c r="C30" s="18"/>
      <c r="D30" s="19" t="str">
        <f>IF($F$2=1,NFL_Schedule_Data!C16,IF($F$2=2,NFL_Schedule_Data!G16,IF($F$2=3,NFL_Schedule_Data!K16,IF($F$2=4,NFL_Schedule_Data!O16,IF($F$2=5,NFL_Schedule_Data!S16,IF($F$2=6,NFL_Schedule_Data!W16,IF($F$2=7,NFL_Schedule_Data!AA16,IF($F$2=8,NFL_Schedule_Data!AE16,IF($F$2=9,NFL_Schedule_Data!AI16,IF($F$2=10,NFL_Schedule_Data!AM16,IF($F$2=11,NFL_Schedule_Data!AQ16,IF($F$2=12,NFL_Schedule_Data!AU16,IF($F$2=13,NFL_Schedule_Data!AY16,IF($F$2=14,NFL_Schedule_Data!BC16,IF($F$2=15,NFL_Schedule_Data!BG16,IF($F$2=16,NFL_Schedule_Data!BK16,IF($F$2=17,NFL_Schedule_Data!BO16,IF($F$2=18,NFL_Schedule_Data!BS16,IF($F$2=19,NFL_Schedule_Data!BW16,IF($F$2=20,NFL_Schedule_Data!CA16,IF($F$2=21,NFL_Schedule_Data!CE16,IF($F$2=22,NFL_Schedule_Data!CI16))))))))))))))))))))))</f>
        <v>DOLPHINS</v>
      </c>
      <c r="E30" s="20"/>
      <c r="F30" s="21" t="str">
        <f>IF(D29&lt;&gt;" ","at","")</f>
        <v>at</v>
      </c>
      <c r="G30" s="22"/>
      <c r="H30" s="23" t="str">
        <f>IF($F$2=1,NFL_Schedule_Data!E16,IF($F$2=2,NFL_Schedule_Data!I16,IF($F$2=3,NFL_Schedule_Data!M16,IF($F$2=4,NFL_Schedule_Data!Q16,IF($F$2=5,NFL_Schedule_Data!U16,IF($F$2=6,NFL_Schedule_Data!Y16,IF($F$2=7,NFL_Schedule_Data!AC16,IF($F$2=8,NFL_Schedule_Data!AG16,IF($F$2=9,NFL_Schedule_Data!AK16,IF($F$2=10,NFL_Schedule_Data!AO16,IF($F$2=11,NFL_Schedule_Data!AS16,IF($F$2=12,NFL_Schedule_Data!AW16,IF($F$2=13,NFL_Schedule_Data!BA16,IF($F$2=14,NFL_Schedule_Data!BE16,IF($F$2=15,NFL_Schedule_Data!BI16,IF($F$2=16,NFL_Schedule_Data!BM16,IF($F$2=17,NFL_Schedule_Data!BQ16,IF($F$2=18,NFL_Schedule_Data!BU16,IF($F$2=19,NFL_Schedule_Data!BY16,IF($F$2=20,NFL_Schedule_Data!CC16,IF($F$2=21,NFL_Schedule_Data!CG16,IF($F$2=22,NFL_Schedule_Data!CK16))))))))))))))))))))))</f>
        <v>CHARGERS</v>
      </c>
      <c r="I30" s="24"/>
      <c r="J30" s="87"/>
      <c r="K30" s="4"/>
    </row>
    <row r="31" spans="1:11" s="26" customFormat="1" ht="17.45" customHeight="1" x14ac:dyDescent="0.2">
      <c r="A31" s="25"/>
      <c r="B31" s="86"/>
      <c r="C31" s="12"/>
      <c r="D31" s="13" t="str">
        <f>IF($F$2=1,NFL_Schedule_Data!B17,IF($F$2=2,NFL_Schedule_Data!F17,IF($F$2=3,NFL_Schedule_Data!J17,IF($F$2=4,NFL_Schedule_Data!N17,IF($F$2=5,NFL_Schedule_Data!R17,IF($F$2=6,NFL_Schedule_Data!V17,IF($F$2=7,NFL_Schedule_Data!Z17,IF($F$2=8,NFL_Schedule_Data!AD17,IF($F$2=9,NFL_Schedule_Data!AH17,IF($F$2=10,NFL_Schedule_Data!AL17,IF($F$2=11,NFL_Schedule_Data!AP17,IF($F$2=12,NFL_Schedule_Data!AT17,IF($F$2=13,NFL_Schedule_Data!AX17,IF($F$2=14,NFL_Schedule_Data!BB17,IF($F$2=15,NFL_Schedule_Data!BF17,IF($F$2=16,NFL_Schedule_Data!BJ17,IF($F$2=17,NFL_Schedule_Data!BN17,IF($F$2=18,NFL_Schedule_Data!BR17,IF($F$2=19,NFL_Schedule_Data!BV17,IF($F$2=20,NFL_Schedule_Data!BZ17,IF($F$2=21,NFL_Schedule_Data!CD17,IF($F$2=22,NFL_Schedule_Data!CH17))))))))))))))))))))))</f>
        <v>Los Angeles</v>
      </c>
      <c r="E31" s="14"/>
      <c r="F31" s="45"/>
      <c r="G31" s="14"/>
      <c r="H31" s="15" t="str">
        <f>IF($F$2=1,NFL_Schedule_Data!D17,IF($F$2=2,NFL_Schedule_Data!H17,IF($F$2=3,NFL_Schedule_Data!L17,IF($F$2=4,NFL_Schedule_Data!P17,IF($F$2=5,NFL_Schedule_Data!T17,IF($F$2=6,NFL_Schedule_Data!X17,IF($F$2=7,NFL_Schedule_Data!AB17,IF($F$2=8,NFL_Schedule_Data!AF17,IF($F$2=9,NFL_Schedule_Data!AJ17,IF($F$2=10,NFL_Schedule_Data!AN17,IF($F$2=11,NFL_Schedule_Data!AR17,IF($F$2=12,NFL_Schedule_Data!AV17,IF($F$2=13,NFL_Schedule_Data!AZ17,IF($F$2=14,NFL_Schedule_Data!BD17,IF($F$2=15,NFL_Schedule_Data!BH17,IF($F$2=16,NFL_Schedule_Data!BL17,IF($F$2=17,NFL_Schedule_Data!BP17,IF($F$2=18,NFL_Schedule_Data!BT17,IF($F$2=19,NFL_Schedule_Data!BX17,IF($F$2=20,NFL_Schedule_Data!CB17,IF($F$2=21,NFL_Schedule_Data!CF17,IF($F$2=22,NFL_Schedule_Data!CJ17))))))))))))))))))))))</f>
        <v>Seattle</v>
      </c>
      <c r="I31" s="16"/>
      <c r="J31" s="86"/>
    </row>
    <row r="32" spans="1:11" ht="22.9" customHeight="1" x14ac:dyDescent="0.25">
      <c r="A32" s="3"/>
      <c r="B32" s="87"/>
      <c r="C32" s="18"/>
      <c r="D32" s="19" t="str">
        <f>IF($F$2=1,NFL_Schedule_Data!C17,IF($F$2=2,NFL_Schedule_Data!G17,IF($F$2=3,NFL_Schedule_Data!K17,IF($F$2=4,NFL_Schedule_Data!O17,IF($F$2=5,NFL_Schedule_Data!S17,IF($F$2=6,NFL_Schedule_Data!W17,IF($F$2=7,NFL_Schedule_Data!AA17,IF($F$2=8,NFL_Schedule_Data!AE17,IF($F$2=9,NFL_Schedule_Data!AI17,IF($F$2=10,NFL_Schedule_Data!AM17,IF($F$2=11,NFL_Schedule_Data!AQ17,IF($F$2=12,NFL_Schedule_Data!AU17,IF($F$2=13,NFL_Schedule_Data!AY17,IF($F$2=14,NFL_Schedule_Data!BC17,IF($F$2=15,NFL_Schedule_Data!BG17,IF($F$2=16,NFL_Schedule_Data!BK17,IF($F$2=17,NFL_Schedule_Data!BO17,IF($F$2=18,NFL_Schedule_Data!BS17,IF($F$2=19,NFL_Schedule_Data!BW17,IF($F$2=20,NFL_Schedule_Data!CA17,IF($F$2=21,NFL_Schedule_Data!CE17,IF($F$2=22,NFL_Schedule_Data!CI17))))))))))))))))))))))</f>
        <v>RAMS</v>
      </c>
      <c r="E32" s="20"/>
      <c r="F32" s="21" t="str">
        <f>IF(D31&lt;&gt;" ","at","")</f>
        <v>at</v>
      </c>
      <c r="G32" s="22"/>
      <c r="H32" s="23" t="str">
        <f>IF($F$2=1,NFL_Schedule_Data!E17,IF($F$2=2,NFL_Schedule_Data!I17,IF($F$2=3,NFL_Schedule_Data!M17,IF($F$2=4,NFL_Schedule_Data!Q17,IF($F$2=5,NFL_Schedule_Data!U17,IF($F$2=6,NFL_Schedule_Data!Y17,IF($F$2=7,NFL_Schedule_Data!AC17,IF($F$2=8,NFL_Schedule_Data!AG17,IF($F$2=9,NFL_Schedule_Data!AK17,IF($F$2=10,NFL_Schedule_Data!AO17,IF($F$2=11,NFL_Schedule_Data!AS17,IF($F$2=12,NFL_Schedule_Data!AW17,IF($F$2=13,NFL_Schedule_Data!BA17,IF($F$2=14,NFL_Schedule_Data!BE17,IF($F$2=15,NFL_Schedule_Data!BI17,IF($F$2=16,NFL_Schedule_Data!BM17,IF($F$2=17,NFL_Schedule_Data!BQ17,IF($F$2=18,NFL_Schedule_Data!BU17,IF($F$2=19,NFL_Schedule_Data!BY17,IF($F$2=20,NFL_Schedule_Data!CC17,IF($F$2=21,NFL_Schedule_Data!CG17,IF($F$2=22,NFL_Schedule_Data!CK17))))))))))))))))))))))</f>
        <v>SEAHAWKS</v>
      </c>
      <c r="I32" s="24"/>
      <c r="J32" s="87"/>
      <c r="K32" s="4"/>
    </row>
    <row r="33" spans="1:11" s="26" customFormat="1" ht="17.45" customHeight="1" x14ac:dyDescent="0.2">
      <c r="A33" s="25"/>
      <c r="B33" s="86"/>
      <c r="C33" s="12"/>
      <c r="D33" s="13" t="str">
        <f>IF($F$2=1,NFL_Schedule_Data!B18,IF($F$2=2,NFL_Schedule_Data!F18,IF($F$2=3,NFL_Schedule_Data!J18,IF($F$2=4,NFL_Schedule_Data!N18,IF($F$2=5,NFL_Schedule_Data!R18,IF($F$2=6,NFL_Schedule_Data!V18,IF($F$2=7,NFL_Schedule_Data!Z18,IF($F$2=8,NFL_Schedule_Data!AD18,IF($F$2=9,NFL_Schedule_Data!AH18,IF($F$2=10,NFL_Schedule_Data!AL18,IF($F$2=11,NFL_Schedule_Data!AP18,IF($F$2=12,NFL_Schedule_Data!AT18,IF($F$2=13,NFL_Schedule_Data!AX18,IF($F$2=14,NFL_Schedule_Data!BB18,IF($F$2=15,NFL_Schedule_Data!BF18,IF($F$2=16,NFL_Schedule_Data!BJ18,IF($F$2=17,NFL_Schedule_Data!BN18,IF($F$2=18,NFL_Schedule_Data!BR18,IF($F$2=19,NFL_Schedule_Data!BV18,IF($F$2=20,NFL_Schedule_Data!BZ18,IF($F$2=21,NFL_Schedule_Data!CD18,IF($F$2=22,NFL_Schedule_Data!CH18))))))))))))))))))))))</f>
        <v>Green Bay</v>
      </c>
      <c r="E33" s="14"/>
      <c r="F33" s="45"/>
      <c r="G33" s="14"/>
      <c r="H33" s="15" t="str">
        <f>IF($F$2=1,NFL_Schedule_Data!D18,IF($F$2=2,NFL_Schedule_Data!H18,IF($F$2=3,NFL_Schedule_Data!L18,IF($F$2=4,NFL_Schedule_Data!P18,IF($F$2=5,NFL_Schedule_Data!T18,IF($F$2=6,NFL_Schedule_Data!X18,IF($F$2=7,NFL_Schedule_Data!AB18,IF($F$2=8,NFL_Schedule_Data!AF18,IF($F$2=9,NFL_Schedule_Data!AJ18,IF($F$2=10,NFL_Schedule_Data!AN18,IF($F$2=11,NFL_Schedule_Data!AR18,IF($F$2=12,NFL_Schedule_Data!AV18,IF($F$2=13,NFL_Schedule_Data!AZ18,IF($F$2=14,NFL_Schedule_Data!BD18,IF($F$2=15,NFL_Schedule_Data!BH18,IF($F$2=16,NFL_Schedule_Data!BL18,IF($F$2=17,NFL_Schedule_Data!BP18,IF($F$2=18,NFL_Schedule_Data!BT18,IF($F$2=19,NFL_Schedule_Data!BX18,IF($F$2=20,NFL_Schedule_Data!CB18,IF($F$2=21,NFL_Schedule_Data!CF18,IF($F$2=22,NFL_Schedule_Data!CJ18))))))))))))))))))))))</f>
        <v>Chicago</v>
      </c>
      <c r="I33" s="16"/>
      <c r="J33" s="86"/>
    </row>
    <row r="34" spans="1:11" ht="22.9" customHeight="1" x14ac:dyDescent="0.25">
      <c r="A34" s="3"/>
      <c r="B34" s="87"/>
      <c r="C34" s="18"/>
      <c r="D34" s="19" t="str">
        <f>IF($F$2=1,NFL_Schedule_Data!C18,IF($F$2=2,NFL_Schedule_Data!G18,IF($F$2=3,NFL_Schedule_Data!K18,IF($F$2=4,NFL_Schedule_Data!O18,IF($F$2=5,NFL_Schedule_Data!S18,IF($F$2=6,NFL_Schedule_Data!W18,IF($F$2=7,NFL_Schedule_Data!AA18,IF($F$2=8,NFL_Schedule_Data!AE18,IF($F$2=9,NFL_Schedule_Data!AI18,IF($F$2=10,NFL_Schedule_Data!AM18,IF($F$2=11,NFL_Schedule_Data!AQ18,IF($F$2=12,NFL_Schedule_Data!AU18,IF($F$2=13,NFL_Schedule_Data!AY18,IF($F$2=14,NFL_Schedule_Data!BC18,IF($F$2=15,NFL_Schedule_Data!BG18,IF($F$2=16,NFL_Schedule_Data!BK18,IF($F$2=17,NFL_Schedule_Data!BO18,IF($F$2=18,NFL_Schedule_Data!BS18,IF($F$2=19,NFL_Schedule_Data!BW18,IF($F$2=20,NFL_Schedule_Data!CA18,IF($F$2=21,NFL_Schedule_Data!CE18,IF($F$2=22,NFL_Schedule_Data!CI18))))))))))))))))))))))</f>
        <v>PACKERS</v>
      </c>
      <c r="E34" s="20"/>
      <c r="F34" s="21" t="str">
        <f>IF(D33&lt;&gt;" ","at","")</f>
        <v>at</v>
      </c>
      <c r="G34" s="22"/>
      <c r="H34" s="23" t="str">
        <f>IF($F$2=1,NFL_Schedule_Data!E18,IF($F$2=2,NFL_Schedule_Data!I18,IF($F$2=3,NFL_Schedule_Data!M18,IF($F$2=4,NFL_Schedule_Data!Q18,IF($F$2=5,NFL_Schedule_Data!U18,IF($F$2=6,NFL_Schedule_Data!Y18,IF($F$2=7,NFL_Schedule_Data!AC18,IF($F$2=8,NFL_Schedule_Data!AG18,IF($F$2=9,NFL_Schedule_Data!AK18,IF($F$2=10,NFL_Schedule_Data!AO18,IF($F$2=11,NFL_Schedule_Data!AS18,IF($F$2=12,NFL_Schedule_Data!AW18,IF($F$2=13,NFL_Schedule_Data!BA18,IF($F$2=14,NFL_Schedule_Data!BE18,IF($F$2=15,NFL_Schedule_Data!BI18,IF($F$2=16,NFL_Schedule_Data!BM18,IF($F$2=17,NFL_Schedule_Data!BQ18,IF($F$2=18,NFL_Schedule_Data!BU18,IF($F$2=19,NFL_Schedule_Data!BY18,IF($F$2=20,NFL_Schedule_Data!CC18,IF($F$2=21,NFL_Schedule_Data!CG18,IF($F$2=22,NFL_Schedule_Data!CK18))))))))))))))))))))))</f>
        <v>BEARS</v>
      </c>
      <c r="I34" s="24"/>
      <c r="J34" s="87"/>
      <c r="K34" s="4"/>
    </row>
    <row r="35" spans="1:11" s="26" customFormat="1" ht="17.45" customHeight="1" x14ac:dyDescent="0.2">
      <c r="A35" s="25"/>
      <c r="B35" s="86"/>
      <c r="C35" s="12"/>
      <c r="D35" s="13" t="str">
        <f>IF($F$2=1,NFL_Schedule_Data!B19,IF($F$2=2,NFL_Schedule_Data!F19,IF($F$2=3,NFL_Schedule_Data!J19,IF($F$2=4,NFL_Schedule_Data!N19,IF($F$2=5,NFL_Schedule_Data!R19,IF($F$2=6,NFL_Schedule_Data!V19,IF($F$2=7,NFL_Schedule_Data!Z19,IF($F$2=8,NFL_Schedule_Data!AD19,IF($F$2=9,NFL_Schedule_Data!AH19,IF($F$2=10,NFL_Schedule_Data!AL19,IF($F$2=11,NFL_Schedule_Data!AP19,IF($F$2=12,NFL_Schedule_Data!AT19,IF($F$2=13,NFL_Schedule_Data!AX19,IF($F$2=14,NFL_Schedule_Data!BB19,IF($F$2=15,NFL_Schedule_Data!BF19,IF($F$2=16,NFL_Schedule_Data!BJ19,IF($F$2=17,NFL_Schedule_Data!BN19,IF($F$2=18,NFL_Schedule_Data!BR19,IF($F$2=19,NFL_Schedule_Data!BV19,IF($F$2=20,NFL_Schedule_Data!BZ19,IF($F$2=21,NFL_Schedule_Data!CD19,IF($F$2=22,NFL_Schedule_Data!CH19))))))))))))))))))))))</f>
        <v>Dallas</v>
      </c>
      <c r="E35" s="14"/>
      <c r="F35" s="45"/>
      <c r="G35" s="14"/>
      <c r="H35" s="15" t="str">
        <f>IF($F$2=1,NFL_Schedule_Data!D19,IF($F$2=2,NFL_Schedule_Data!H19,IF($F$2=3,NFL_Schedule_Data!L19,IF($F$2=4,NFL_Schedule_Data!P19,IF($F$2=5,NFL_Schedule_Data!T19,IF($F$2=6,NFL_Schedule_Data!X19,IF($F$2=7,NFL_Schedule_Data!AB19,IF($F$2=8,NFL_Schedule_Data!AF19,IF($F$2=9,NFL_Schedule_Data!AJ19,IF($F$2=10,NFL_Schedule_Data!AN19,IF($F$2=11,NFL_Schedule_Data!AR19,IF($F$2=12,NFL_Schedule_Data!AV19,IF($F$2=13,NFL_Schedule_Data!AZ19,IF($F$2=14,NFL_Schedule_Data!BD19,IF($F$2=15,NFL_Schedule_Data!BH19,IF($F$2=16,NFL_Schedule_Data!BL19,IF($F$2=17,NFL_Schedule_Data!BP19,IF($F$2=18,NFL_Schedule_Data!BT19,IF($F$2=19,NFL_Schedule_Data!BX19,IF($F$2=20,NFL_Schedule_Data!CB19,IF($F$2=21,NFL_Schedule_Data!CF19,IF($F$2=22,NFL_Schedule_Data!CJ19))))))))))))))))))))))</f>
        <v>New York</v>
      </c>
      <c r="I35" s="16"/>
      <c r="J35" s="86"/>
    </row>
    <row r="36" spans="1:11" ht="22.9" customHeight="1" x14ac:dyDescent="0.25">
      <c r="A36" s="3"/>
      <c r="B36" s="87"/>
      <c r="C36" s="18"/>
      <c r="D36" s="19" t="str">
        <f>IF($F$2=1,NFL_Schedule_Data!C19,IF($F$2=2,NFL_Schedule_Data!G19,IF($F$2=3,NFL_Schedule_Data!K19,IF($F$2=4,NFL_Schedule_Data!O19,IF($F$2=5,NFL_Schedule_Data!S19,IF($F$2=6,NFL_Schedule_Data!W19,IF($F$2=7,NFL_Schedule_Data!AA19,IF($F$2=8,NFL_Schedule_Data!AE19,IF($F$2=9,NFL_Schedule_Data!AI19,IF($F$2=10,NFL_Schedule_Data!AM19,IF($F$2=11,NFL_Schedule_Data!AQ19,IF($F$2=12,NFL_Schedule_Data!AU19,IF($F$2=13,NFL_Schedule_Data!AY19,IF($F$2=14,NFL_Schedule_Data!BC19,IF($F$2=15,NFL_Schedule_Data!BG19,IF($F$2=16,NFL_Schedule_Data!BK19,IF($F$2=17,NFL_Schedule_Data!BO19,IF($F$2=18,NFL_Schedule_Data!BS19,IF($F$2=19,NFL_Schedule_Data!BW19,IF($F$2=20,NFL_Schedule_Data!CA19,IF($F$2=21,NFL_Schedule_Data!CE19,IF($F$2=22,NFL_Schedule_Data!CI19))))))))))))))))))))))</f>
        <v>COWBOYS</v>
      </c>
      <c r="E36" s="20"/>
      <c r="F36" s="21" t="str">
        <f>IF(D35&lt;&gt;" ","at","")</f>
        <v>at</v>
      </c>
      <c r="G36" s="22"/>
      <c r="H36" s="23" t="str">
        <f>IF($F$2=1,NFL_Schedule_Data!E19,IF($F$2=2,NFL_Schedule_Data!I19,IF($F$2=3,NFL_Schedule_Data!M19,IF($F$2=4,NFL_Schedule_Data!Q19,IF($F$2=5,NFL_Schedule_Data!U19,IF($F$2=6,NFL_Schedule_Data!Y19,IF($F$2=7,NFL_Schedule_Data!AC19,IF($F$2=8,NFL_Schedule_Data!AG19,IF($F$2=9,NFL_Schedule_Data!AK19,IF($F$2=10,NFL_Schedule_Data!AO19,IF($F$2=11,NFL_Schedule_Data!AS19,IF($F$2=12,NFL_Schedule_Data!AW19,IF($F$2=13,NFL_Schedule_Data!BA19,IF($F$2=14,NFL_Schedule_Data!BE19,IF($F$2=15,NFL_Schedule_Data!BI19,IF($F$2=16,NFL_Schedule_Data!BM19,IF($F$2=17,NFL_Schedule_Data!BQ19,IF($F$2=18,NFL_Schedule_Data!BU19,IF($F$2=19,NFL_Schedule_Data!BY19,IF($F$2=20,NFL_Schedule_Data!CC19,IF($F$2=21,NFL_Schedule_Data!CG19,IF($F$2=22,NFL_Schedule_Data!CK19))))))))))))))))))))))</f>
        <v>GIANTS</v>
      </c>
      <c r="I36" s="24"/>
      <c r="J36" s="87"/>
      <c r="K36" s="4"/>
    </row>
    <row r="37" spans="1:11" s="26" customFormat="1" ht="17.45" customHeight="1" x14ac:dyDescent="0.2">
      <c r="A37" s="25"/>
      <c r="B37" s="86"/>
      <c r="C37" s="12"/>
      <c r="D37" s="13" t="str">
        <f>IF($F$2=1,NFL_Schedule_Data!B20,IF($F$2=2,NFL_Schedule_Data!F20,IF($F$2=3,NFL_Schedule_Data!J20,IF($F$2=4,NFL_Schedule_Data!N20,IF($F$2=5,NFL_Schedule_Data!R20,IF($F$2=6,NFL_Schedule_Data!V20,IF($F$2=7,NFL_Schedule_Data!Z20,IF($F$2=8,NFL_Schedule_Data!AD20,IF($F$2=9,NFL_Schedule_Data!AH20,IF($F$2=10,NFL_Schedule_Data!AL20,IF($F$2=11,NFL_Schedule_Data!AP20,IF($F$2=12,NFL_Schedule_Data!AT20,IF($F$2=13,NFL_Schedule_Data!AX20,IF($F$2=14,NFL_Schedule_Data!BB20,IF($F$2=15,NFL_Schedule_Data!BF20,IF($F$2=16,NFL_Schedule_Data!BJ20,IF($F$2=17,NFL_Schedule_Data!BN20,IF($F$2=18,NFL_Schedule_Data!BR20,IF($F$2=19,NFL_Schedule_Data!BV20,IF($F$2=20,NFL_Schedule_Data!BZ20,IF($F$2=21,NFL_Schedule_Data!CD20,IF($F$2=22,NFL_Schedule_Data!CH20))))))))))))))))))))))</f>
        <v>Buffalo</v>
      </c>
      <c r="E37" s="14"/>
      <c r="F37" s="45"/>
      <c r="G37" s="14"/>
      <c r="H37" s="15" t="str">
        <f>IF($F$2=1,NFL_Schedule_Data!D20,IF($F$2=2,NFL_Schedule_Data!H20,IF($F$2=3,NFL_Schedule_Data!L20,IF($F$2=4,NFL_Schedule_Data!P20,IF($F$2=5,NFL_Schedule_Data!T20,IF($F$2=6,NFL_Schedule_Data!X20,IF($F$2=7,NFL_Schedule_Data!AB20,IF($F$2=8,NFL_Schedule_Data!AF20,IF($F$2=9,NFL_Schedule_Data!AJ20,IF($F$2=10,NFL_Schedule_Data!AN20,IF($F$2=11,NFL_Schedule_Data!AR20,IF($F$2=12,NFL_Schedule_Data!AV20,IF($F$2=13,NFL_Schedule_Data!AZ20,IF($F$2=14,NFL_Schedule_Data!BD20,IF($F$2=15,NFL_Schedule_Data!BH20,IF($F$2=16,NFL_Schedule_Data!BL20,IF($F$2=17,NFL_Schedule_Data!BP20,IF($F$2=18,NFL_Schedule_Data!BT20,IF($F$2=19,NFL_Schedule_Data!BX20,IF($F$2=20,NFL_Schedule_Data!CB20,IF($F$2=21,NFL_Schedule_Data!CF20,IF($F$2=22,NFL_Schedule_Data!CJ20))))))))))))))))))))))</f>
        <v>New York</v>
      </c>
      <c r="I37" s="16"/>
      <c r="J37" s="86"/>
    </row>
    <row r="38" spans="1:11" ht="22.9" customHeight="1" x14ac:dyDescent="0.25">
      <c r="A38" s="3"/>
      <c r="B38" s="87"/>
      <c r="C38" s="18"/>
      <c r="D38" s="27" t="str">
        <f>IF($F$2=1,NFL_Schedule_Data!C20,IF($F$2=2,NFL_Schedule_Data!G20,IF($F$2=3,NFL_Schedule_Data!K20,IF($F$2=4,NFL_Schedule_Data!O20,IF($F$2=5,NFL_Schedule_Data!S20,IF($F$2=6,NFL_Schedule_Data!W20,IF($F$2=7,NFL_Schedule_Data!AA20,IF($F$2=8,NFL_Schedule_Data!AE20,IF($F$2=9,NFL_Schedule_Data!AI20,IF($F$2=10,NFL_Schedule_Data!AM20,IF($F$2=11,NFL_Schedule_Data!AQ20,IF($F$2=12,NFL_Schedule_Data!AU20,IF($F$2=13,NFL_Schedule_Data!AY20,IF($F$2=14,NFL_Schedule_Data!BC20,IF($F$2=15,NFL_Schedule_Data!BG20,IF($F$2=16,NFL_Schedule_Data!BK20,IF($F$2=17,NFL_Schedule_Data!BO20,IF($F$2=18,NFL_Schedule_Data!BS20,IF($F$2=19,NFL_Schedule_Data!BW20,IF($F$2=20,NFL_Schedule_Data!CA20,IF($F$2=21,NFL_Schedule_Data!CE20,IF($F$2=22,NFL_Schedule_Data!CI20))))))))))))))))))))))</f>
        <v>BILLS</v>
      </c>
      <c r="E38" s="20"/>
      <c r="F38" s="21" t="str">
        <f>IF(D37&lt;&gt;" ","at","")</f>
        <v>at</v>
      </c>
      <c r="G38" s="22"/>
      <c r="H38" s="23" t="str">
        <f>IF($F$2=1,NFL_Schedule_Data!E20,IF($F$2=2,NFL_Schedule_Data!I20,IF($F$2=3,NFL_Schedule_Data!M20,IF($F$2=4,NFL_Schedule_Data!Q20,IF($F$2=5,NFL_Schedule_Data!U20,IF($F$2=6,NFL_Schedule_Data!Y20,IF($F$2=7,NFL_Schedule_Data!AC20,IF($F$2=8,NFL_Schedule_Data!AG20,IF($F$2=9,NFL_Schedule_Data!AK20,IF($F$2=10,NFL_Schedule_Data!AO20,IF($F$2=11,NFL_Schedule_Data!AS20,IF($F$2=12,NFL_Schedule_Data!AW20,IF($F$2=13,NFL_Schedule_Data!BA20,IF($F$2=14,NFL_Schedule_Data!BE20,IF($F$2=15,NFL_Schedule_Data!BI20,IF($F$2=16,NFL_Schedule_Data!BM20,IF($F$2=17,NFL_Schedule_Data!BQ20,IF($F$2=18,NFL_Schedule_Data!BU20,IF($F$2=19,NFL_Schedule_Data!BY20,IF($F$2=20,NFL_Schedule_Data!CC20,IF($F$2=21,NFL_Schedule_Data!CG20,IF($F$2=22,NFL_Schedule_Data!CK20))))))))))))))))))))))</f>
        <v>JETS</v>
      </c>
      <c r="I38" s="24"/>
      <c r="J38" s="87"/>
      <c r="K38" s="4"/>
    </row>
    <row r="39" spans="1:11" ht="9" customHeight="1" x14ac:dyDescent="0.25">
      <c r="A39" s="3"/>
      <c r="B39" s="28"/>
      <c r="C39" s="29"/>
      <c r="D39" s="1"/>
      <c r="E39" s="30"/>
      <c r="F39" s="30"/>
      <c r="G39" s="30"/>
      <c r="H39" s="31"/>
      <c r="I39" s="30"/>
      <c r="J39" s="29"/>
      <c r="K39" s="4"/>
    </row>
    <row r="40" spans="1:11" ht="26.25" customHeight="1" x14ac:dyDescent="0.25">
      <c r="A40" s="3"/>
      <c r="B40" s="88" t="str">
        <f>VLOOKUP(F2,NFL_Schedule_Data!$B$25:$E$42,2)</f>
        <v>Monday Night Combined Points Scored:
(Tie-breaker)</v>
      </c>
      <c r="C40" s="89"/>
      <c r="D40" s="89"/>
      <c r="E40" s="90"/>
      <c r="F40" s="91"/>
      <c r="G40" s="92"/>
      <c r="H40" s="93"/>
      <c r="I40" s="94"/>
      <c r="J40" s="32"/>
      <c r="K40" s="4"/>
    </row>
    <row r="41" spans="1:11" ht="10.5" customHeight="1" x14ac:dyDescent="0.25">
      <c r="A41" s="3"/>
      <c r="B41" s="42"/>
      <c r="C41" s="43"/>
      <c r="D41" s="43"/>
      <c r="E41" s="43"/>
      <c r="F41" s="39"/>
      <c r="G41" s="38"/>
      <c r="H41" s="38"/>
      <c r="I41" s="38"/>
      <c r="J41" s="32"/>
      <c r="K41" s="4"/>
    </row>
    <row r="42" spans="1:11" ht="27.75" customHeight="1" x14ac:dyDescent="0.25">
      <c r="A42" s="3"/>
      <c r="B42" s="89" t="s">
        <v>38</v>
      </c>
      <c r="C42" s="89"/>
      <c r="D42" s="89"/>
      <c r="E42" s="90"/>
      <c r="F42" s="95"/>
      <c r="G42" s="96"/>
      <c r="H42" s="96"/>
      <c r="I42" s="97"/>
      <c r="J42" s="32"/>
      <c r="K42" s="4"/>
    </row>
    <row r="43" spans="1:11" ht="6.75" customHeight="1" x14ac:dyDescent="0.25">
      <c r="A43" s="3"/>
      <c r="B43" s="43"/>
      <c r="C43" s="43"/>
      <c r="D43" s="43"/>
      <c r="E43" s="43"/>
      <c r="F43" s="43"/>
      <c r="G43" s="43"/>
      <c r="H43" s="43"/>
      <c r="I43" s="43"/>
      <c r="J43" s="32"/>
      <c r="K43" s="4"/>
    </row>
    <row r="44" spans="1:11" ht="16.5" hidden="1" customHeight="1" x14ac:dyDescent="0.25">
      <c r="A44" s="3"/>
      <c r="B44" s="85"/>
      <c r="C44" s="85"/>
      <c r="D44" s="85"/>
      <c r="E44" s="85"/>
      <c r="F44" s="85"/>
      <c r="G44" s="85"/>
      <c r="H44" s="85"/>
      <c r="I44" s="85"/>
      <c r="J44" s="85"/>
      <c r="K44" s="4"/>
    </row>
  </sheetData>
  <sheetProtection formatCells="0" formatColumns="0" formatRows="0" selectLockedCells="1"/>
  <protectedRanges>
    <protectedRange password="83AF" sqref="C40:C41 J40:J44 B28:C28 B30:C30 B32:C32 B36:C36 B34:C34 B38:C38 B24:C24 B26:C26 B8:C8 B10:C10 B12:C12 B14:C14 B16:C16 B18:C18 B20:C20 B22:C22 J28 J30 J32 J36 J34 J38 J24 J26 J8 J10 J12 J14 J16 J18 J20 J22" name="Range2"/>
    <protectedRange password="83AF" sqref="C42:C43" name="Range2_1"/>
  </protectedRanges>
  <mergeCells count="43">
    <mergeCell ref="B7:B8"/>
    <mergeCell ref="J7:J8"/>
    <mergeCell ref="B1:J1"/>
    <mergeCell ref="D2:E2"/>
    <mergeCell ref="H2:J2"/>
    <mergeCell ref="C4:I4"/>
    <mergeCell ref="C6:I6"/>
    <mergeCell ref="B9:B10"/>
    <mergeCell ref="J9:J10"/>
    <mergeCell ref="B11:B12"/>
    <mergeCell ref="J11:J12"/>
    <mergeCell ref="B13:B14"/>
    <mergeCell ref="J13:J14"/>
    <mergeCell ref="B15:B16"/>
    <mergeCell ref="J15:J16"/>
    <mergeCell ref="B17:B18"/>
    <mergeCell ref="J17:J18"/>
    <mergeCell ref="B19:B20"/>
    <mergeCell ref="J19:J20"/>
    <mergeCell ref="B21:B22"/>
    <mergeCell ref="J21:J22"/>
    <mergeCell ref="B23:B24"/>
    <mergeCell ref="J23:J24"/>
    <mergeCell ref="B25:B26"/>
    <mergeCell ref="J25:J26"/>
    <mergeCell ref="B27:B28"/>
    <mergeCell ref="J27:J28"/>
    <mergeCell ref="B29:B30"/>
    <mergeCell ref="J29:J30"/>
    <mergeCell ref="B31:B32"/>
    <mergeCell ref="J31:J32"/>
    <mergeCell ref="B44:J44"/>
    <mergeCell ref="B33:B34"/>
    <mergeCell ref="J33:J34"/>
    <mergeCell ref="B35:B36"/>
    <mergeCell ref="J35:J36"/>
    <mergeCell ref="B37:B38"/>
    <mergeCell ref="J37:J38"/>
    <mergeCell ref="B40:E40"/>
    <mergeCell ref="F40:G40"/>
    <mergeCell ref="H40:I40"/>
    <mergeCell ref="B42:E42"/>
    <mergeCell ref="F42:I42"/>
  </mergeCells>
  <conditionalFormatting sqref="B7:B38 J7:J38">
    <cfRule type="cellIs" dxfId="10" priority="8" operator="notEqual">
      <formula>""</formula>
    </cfRule>
  </conditionalFormatting>
  <conditionalFormatting sqref="C7:I7">
    <cfRule type="expression" dxfId="9" priority="7">
      <formula>AND($B7="x",$J7="x")</formula>
    </cfRule>
  </conditionalFormatting>
  <conditionalFormatting sqref="C8:I8">
    <cfRule type="expression" dxfId="8" priority="6">
      <formula>AND($B7="x",$J7="x")</formula>
    </cfRule>
  </conditionalFormatting>
  <conditionalFormatting sqref="B7:B38">
    <cfRule type="expression" dxfId="7" priority="4">
      <formula>AND($B7="x",$J7="x")</formula>
    </cfRule>
  </conditionalFormatting>
  <conditionalFormatting sqref="J7:J38">
    <cfRule type="expression" dxfId="6" priority="3">
      <formula>AND($B7="x",$J7="x")</formula>
    </cfRule>
  </conditionalFormatting>
  <conditionalFormatting sqref="C9:I9 C11:I11 C13:I13 C15:I15 C17:I17 C19:I19 C21:I21 C23:I23 C25:I25 C27:I27 C29:I29 C31:I31 C33:I33 C35:I35 C37:I37">
    <cfRule type="expression" dxfId="1" priority="2">
      <formula>AND($B9="x",$J9="x")</formula>
    </cfRule>
  </conditionalFormatting>
  <conditionalFormatting sqref="C10:I10 C12:I12 C14:I14 C16:I16 C18:I18 C20:I20 C22:I22 C24:I24 C26:I26 C28:I28 C30:I30 C32:I32 C34:I34 C36:I36 C38:I38">
    <cfRule type="expression" dxfId="0" priority="1">
      <formula>AND($B9="x",$J9="x")</formula>
    </cfRule>
  </conditionalFormatting>
  <pageMargins left="0.3" right="0.3" top="0.3" bottom="0.3" header="0.3" footer="0.05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5413-253A-4582-B242-6FE03BAAFF3A}">
  <sheetPr codeName="Sheet3">
    <tabColor rgb="FFC00000"/>
  </sheetPr>
  <dimension ref="A1:AL4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.42578125" style="48" customWidth="1"/>
    <col min="2" max="2" width="4.5703125" style="46" customWidth="1"/>
    <col min="3" max="3" width="22.28515625" style="48" customWidth="1"/>
    <col min="4" max="19" width="6.5703125" style="46" customWidth="1"/>
    <col min="20" max="20" width="7" style="46" customWidth="1"/>
    <col min="21" max="21" width="2" style="46" customWidth="1"/>
    <col min="22" max="25" width="6.140625" style="46" customWidth="1"/>
    <col min="26" max="37" width="6.140625" style="48" customWidth="1"/>
    <col min="38" max="38" width="3.5703125" style="48" customWidth="1"/>
    <col min="39" max="16384" width="9.140625" style="48" hidden="1"/>
  </cols>
  <sheetData>
    <row r="1" spans="2:37" ht="9.75" customHeight="1" x14ac:dyDescent="0.25"/>
    <row r="2" spans="2:37" ht="56.25" customHeight="1" x14ac:dyDescent="0.25">
      <c r="B2" s="106" t="s">
        <v>449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V2" s="107" t="s">
        <v>170</v>
      </c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2:37" ht="21" customHeight="1" x14ac:dyDescent="0.25"/>
    <row r="4" spans="2:37" ht="20.25" customHeight="1" x14ac:dyDescent="0.25">
      <c r="B4" s="52">
        <f>Pick_Sheet_Form!F2</f>
        <v>1</v>
      </c>
      <c r="C4" s="53" t="str">
        <f>IF(Pick_Sheet_Form!F42="","No Name Entered",Pick_Sheet_Form!F42)</f>
        <v>No Name Entered</v>
      </c>
      <c r="D4" s="52" t="str">
        <f>IF(Pick_Sheet_Form!B7&lt;&gt;"",VLOOKUP(Pick_Sheet_Form!D8,$C$8:$D$40,2),IF(Pick_Sheet_Form!J7&lt;&gt;"",VLOOKUP(Pick_Sheet_Form!H8,$C$8:$D$40,2),"-"))</f>
        <v>-</v>
      </c>
      <c r="E4" s="52" t="str">
        <f>IF(Pick_Sheet_Form!$B9&lt;&gt;"",VLOOKUP(Pick_Sheet_Form!$D10,$C$8:$D$40,2),IF(Pick_Sheet_Form!$J9&lt;&gt;"",VLOOKUP(Pick_Sheet_Form!H10,$C$8:$D$40,2),"-"))</f>
        <v>-</v>
      </c>
      <c r="F4" s="52" t="str">
        <f>IF(Pick_Sheet_Form!B11&lt;&gt;"",VLOOKUP(Pick_Sheet_Form!D12,$C$8:$D$40,2),IF(Pick_Sheet_Form!J11&lt;&gt;"",VLOOKUP(Pick_Sheet_Form!H12,$C$8:$D$40,2),"-"))</f>
        <v>-</v>
      </c>
      <c r="G4" s="52" t="str">
        <f>IF(Pick_Sheet_Form!B13&lt;&gt;"",VLOOKUP(Pick_Sheet_Form!D14,$C$8:$D$40,2),IF(Pick_Sheet_Form!J13&lt;&gt;"",VLOOKUP(Pick_Sheet_Form!H14,$C$8:$D$40,2),"-"))</f>
        <v>-</v>
      </c>
      <c r="H4" s="52" t="str">
        <f>IF(Pick_Sheet_Form!B15&lt;&gt;"",VLOOKUP(Pick_Sheet_Form!D16,$C$8:$D$40,2),IF(Pick_Sheet_Form!J15&lt;&gt;"",VLOOKUP(Pick_Sheet_Form!H16,$C$8:$D$40,2),"-"))</f>
        <v>-</v>
      </c>
      <c r="I4" s="52" t="str">
        <f>IF(Pick_Sheet_Form!B17&lt;&gt;"",VLOOKUP(Pick_Sheet_Form!D18,$C$8:$D$40,2),IF(Pick_Sheet_Form!J17&lt;&gt;"",VLOOKUP(Pick_Sheet_Form!H18,$C$8:$D$40,2),"-"))</f>
        <v>-</v>
      </c>
      <c r="J4" s="52" t="str">
        <f>IF(Pick_Sheet_Form!B19&lt;&gt;"",VLOOKUP(Pick_Sheet_Form!D20,$C$8:$D$40,2),IF(Pick_Sheet_Form!J19&lt;&gt;"",VLOOKUP(Pick_Sheet_Form!H20,$C$8:$D$40,2),"-"))</f>
        <v>-</v>
      </c>
      <c r="K4" s="52" t="str">
        <f>IF(Pick_Sheet_Form!B21&lt;&gt;"",VLOOKUP(Pick_Sheet_Form!D22,$C$8:$D$40,2),IF(Pick_Sheet_Form!J21&lt;&gt;"",VLOOKUP(Pick_Sheet_Form!H22,$C$8:$D$40,2),"-"))</f>
        <v>-</v>
      </c>
      <c r="L4" s="52" t="str">
        <f>IF(Pick_Sheet_Form!B23&lt;&gt;"",VLOOKUP(Pick_Sheet_Form!D24,$C$8:$D$40,2),IF(Pick_Sheet_Form!J23&lt;&gt;"",VLOOKUP(Pick_Sheet_Form!H24,$C$8:$D$40,2),"-"))</f>
        <v>-</v>
      </c>
      <c r="M4" s="52" t="str">
        <f>IF(Pick_Sheet_Form!B25&lt;&gt;"",VLOOKUP(Pick_Sheet_Form!D26,$C$8:$D$40,2),IF(Pick_Sheet_Form!J25&lt;&gt;"",VLOOKUP(Pick_Sheet_Form!H26,$C$8:$D$40,2),"-"))</f>
        <v>-</v>
      </c>
      <c r="N4" s="52" t="str">
        <f>IF(Pick_Sheet_Form!B27&lt;&gt;"",VLOOKUP(Pick_Sheet_Form!D28,$C$8:$D$40,2),IF(Pick_Sheet_Form!J27&lt;&gt;"",VLOOKUP(Pick_Sheet_Form!H28,$C$8:$D$40,2),"-"))</f>
        <v>-</v>
      </c>
      <c r="O4" s="52" t="str">
        <f>IF(Pick_Sheet_Form!B29&lt;&gt;"",VLOOKUP(Pick_Sheet_Form!D30,$C$8:$D$40,2),IF(Pick_Sheet_Form!J29&lt;&gt;"",VLOOKUP(Pick_Sheet_Form!H30,$C$8:$D$40,2),"-"))</f>
        <v>-</v>
      </c>
      <c r="P4" s="52" t="str">
        <f>IF(Pick_Sheet_Form!B31&lt;&gt;"",VLOOKUP(Pick_Sheet_Form!D32,$C$8:$D$40,2),IF(Pick_Sheet_Form!J31&lt;&gt;"",VLOOKUP(Pick_Sheet_Form!H32,$C$8:$D$40,2),"-"))</f>
        <v>-</v>
      </c>
      <c r="Q4" s="52" t="str">
        <f>IF(Pick_Sheet_Form!B33&lt;&gt;"",VLOOKUP(Pick_Sheet_Form!D34,$C$8:$D$40,2),IF(Pick_Sheet_Form!J33&lt;&gt;"",VLOOKUP(Pick_Sheet_Form!H34,$C$8:$D$40,2),"-"))</f>
        <v>-</v>
      </c>
      <c r="R4" s="52" t="str">
        <f>IF(Pick_Sheet_Form!B35&lt;&gt;"",VLOOKUP(Pick_Sheet_Form!D36,$C$8:$D$40,2),IF(Pick_Sheet_Form!J35&lt;&gt;"",VLOOKUP(Pick_Sheet_Form!H36,$C$8:$D$40,2),"-"))</f>
        <v>-</v>
      </c>
      <c r="S4" s="52" t="str">
        <f>IF(Pick_Sheet_Form!B37&lt;&gt;"",VLOOKUP(Pick_Sheet_Form!D38,$C$8:$D$40,2),IF(Pick_Sheet_Form!J37&lt;&gt;"",VLOOKUP(Pick_Sheet_Form!H38,$C$8:$D$40,2),"-"))</f>
        <v>-</v>
      </c>
      <c r="T4" s="52" t="str">
        <f>IF(Pick_Sheet_Form!F40&lt;&gt;"",Pick_Sheet_Form!F40,"-")</f>
        <v>-</v>
      </c>
      <c r="V4" s="54">
        <f>IF(Pick_Sheet_Form!B7="",Pick_Sheet_Form!J7,Pick_Sheet_Form!B7)</f>
        <v>0</v>
      </c>
      <c r="W4" s="54">
        <f>IF(Pick_Sheet_Form!B9="",Pick_Sheet_Form!J9,Pick_Sheet_Form!B9)</f>
        <v>0</v>
      </c>
      <c r="X4" s="54">
        <f>IF(Pick_Sheet_Form!B11="",Pick_Sheet_Form!J11,Pick_Sheet_Form!B11)</f>
        <v>0</v>
      </c>
      <c r="Y4" s="54">
        <f>IF(Pick_Sheet_Form!B13="",Pick_Sheet_Form!J13,Pick_Sheet_Form!B13)</f>
        <v>0</v>
      </c>
      <c r="Z4" s="54">
        <f>IF(Pick_Sheet_Form!B15="",Pick_Sheet_Form!J15,Pick_Sheet_Form!B15)</f>
        <v>0</v>
      </c>
      <c r="AA4" s="54">
        <f>IF(Pick_Sheet_Form!B17="",Pick_Sheet_Form!J17,Pick_Sheet_Form!B17)</f>
        <v>0</v>
      </c>
      <c r="AB4" s="54">
        <f>IF(Pick_Sheet_Form!B19="",Pick_Sheet_Form!J19,Pick_Sheet_Form!B19)</f>
        <v>0</v>
      </c>
      <c r="AC4" s="54">
        <f>IF(Pick_Sheet_Form!B21="",Pick_Sheet_Form!J21,Pick_Sheet_Form!B21)</f>
        <v>0</v>
      </c>
      <c r="AD4" s="54">
        <f>IF(Pick_Sheet_Form!B23="",Pick_Sheet_Form!J23,Pick_Sheet_Form!B23)</f>
        <v>0</v>
      </c>
      <c r="AE4" s="54">
        <f>IF(Pick_Sheet_Form!B25="",Pick_Sheet_Form!J25,Pick_Sheet_Form!B25)</f>
        <v>0</v>
      </c>
      <c r="AF4" s="54">
        <f>IF(Pick_Sheet_Form!B27="",Pick_Sheet_Form!J27,Pick_Sheet_Form!B27)</f>
        <v>0</v>
      </c>
      <c r="AG4" s="54">
        <f>IF(Pick_Sheet_Form!B29="",Pick_Sheet_Form!J29,Pick_Sheet_Form!B29)</f>
        <v>0</v>
      </c>
      <c r="AH4" s="54">
        <f>IF(Pick_Sheet_Form!B31="",Pick_Sheet_Form!J31,Pick_Sheet_Form!B31)</f>
        <v>0</v>
      </c>
      <c r="AI4" s="54">
        <f>IF(Pick_Sheet_Form!B33="",Pick_Sheet_Form!J33,Pick_Sheet_Form!B33)</f>
        <v>0</v>
      </c>
      <c r="AJ4" s="54">
        <f>IF(Pick_Sheet_Form!B35="",Pick_Sheet_Form!J35,Pick_Sheet_Form!B35)</f>
        <v>0</v>
      </c>
      <c r="AK4" s="54">
        <f>IF(Pick_Sheet_Form!B37="",Pick_Sheet_Form!J37,Pick_Sheet_Form!B37)</f>
        <v>0</v>
      </c>
    </row>
    <row r="5" spans="2:37" ht="17.25" customHeight="1" x14ac:dyDescent="0.25">
      <c r="C5" s="47"/>
    </row>
    <row r="6" spans="2:37" x14ac:dyDescent="0.25"/>
    <row r="7" spans="2:37" hidden="1" x14ac:dyDescent="0.25">
      <c r="C7" s="51" t="s">
        <v>107</v>
      </c>
    </row>
    <row r="8" spans="2:37" hidden="1" x14ac:dyDescent="0.25">
      <c r="C8" s="50" t="s">
        <v>72</v>
      </c>
      <c r="D8" s="49" t="s">
        <v>103</v>
      </c>
    </row>
    <row r="9" spans="2:37" hidden="1" x14ac:dyDescent="0.25">
      <c r="C9" s="50" t="s">
        <v>49</v>
      </c>
      <c r="D9" s="49" t="s">
        <v>80</v>
      </c>
    </row>
    <row r="10" spans="2:37" hidden="1" x14ac:dyDescent="0.25">
      <c r="C10" s="50" t="s">
        <v>50</v>
      </c>
      <c r="D10" s="49" t="s">
        <v>81</v>
      </c>
    </row>
    <row r="11" spans="2:37" hidden="1" x14ac:dyDescent="0.25">
      <c r="C11" s="50" t="s">
        <v>47</v>
      </c>
      <c r="D11" s="49" t="s">
        <v>78</v>
      </c>
    </row>
    <row r="12" spans="2:37" hidden="1" x14ac:dyDescent="0.25">
      <c r="C12" s="50" t="s">
        <v>53</v>
      </c>
      <c r="D12" s="49" t="s">
        <v>84</v>
      </c>
    </row>
    <row r="13" spans="2:37" hidden="1" x14ac:dyDescent="0.25">
      <c r="C13" s="50" t="s">
        <v>51</v>
      </c>
      <c r="D13" s="49" t="s">
        <v>82</v>
      </c>
    </row>
    <row r="14" spans="2:37" hidden="1" x14ac:dyDescent="0.25">
      <c r="C14" s="50" t="s">
        <v>73</v>
      </c>
      <c r="D14" s="49" t="s">
        <v>104</v>
      </c>
    </row>
    <row r="15" spans="2:37" hidden="1" x14ac:dyDescent="0.25">
      <c r="C15" s="50" t="s">
        <v>108</v>
      </c>
      <c r="D15" s="49" t="s">
        <v>109</v>
      </c>
    </row>
    <row r="16" spans="2:37" hidden="1" x14ac:dyDescent="0.25">
      <c r="C16" s="50" t="s">
        <v>60</v>
      </c>
      <c r="D16" s="49" t="s">
        <v>91</v>
      </c>
    </row>
    <row r="17" spans="3:4" hidden="1" x14ac:dyDescent="0.25">
      <c r="C17" s="50" t="s">
        <v>59</v>
      </c>
      <c r="D17" s="49" t="s">
        <v>90</v>
      </c>
    </row>
    <row r="18" spans="3:4" hidden="1" x14ac:dyDescent="0.25">
      <c r="C18" s="50" t="s">
        <v>57</v>
      </c>
      <c r="D18" s="49" t="s">
        <v>88</v>
      </c>
    </row>
    <row r="19" spans="3:4" hidden="1" x14ac:dyDescent="0.25">
      <c r="C19" s="50" t="s">
        <v>173</v>
      </c>
      <c r="D19" s="49" t="s">
        <v>106</v>
      </c>
    </row>
    <row r="20" spans="3:4" hidden="1" x14ac:dyDescent="0.25">
      <c r="C20" s="50" t="s">
        <v>52</v>
      </c>
      <c r="D20" s="49" t="s">
        <v>83</v>
      </c>
    </row>
    <row r="21" spans="3:4" hidden="1" x14ac:dyDescent="0.25">
      <c r="C21" s="50" t="s">
        <v>63</v>
      </c>
      <c r="D21" s="49" t="s">
        <v>94</v>
      </c>
    </row>
    <row r="22" spans="3:4" hidden="1" x14ac:dyDescent="0.25">
      <c r="C22" s="50" t="s">
        <v>69</v>
      </c>
      <c r="D22" s="49" t="s">
        <v>100</v>
      </c>
    </row>
    <row r="23" spans="3:4" hidden="1" x14ac:dyDescent="0.25">
      <c r="C23" s="50" t="s">
        <v>45</v>
      </c>
      <c r="D23" s="49" t="s">
        <v>76</v>
      </c>
    </row>
    <row r="24" spans="3:4" hidden="1" x14ac:dyDescent="0.25">
      <c r="C24" s="50" t="s">
        <v>75</v>
      </c>
      <c r="D24" s="49" t="s">
        <v>106</v>
      </c>
    </row>
    <row r="25" spans="3:4" hidden="1" x14ac:dyDescent="0.25">
      <c r="C25" s="50" t="s">
        <v>67</v>
      </c>
      <c r="D25" s="49" t="s">
        <v>98</v>
      </c>
    </row>
    <row r="26" spans="3:4" hidden="1" x14ac:dyDescent="0.25">
      <c r="C26" s="50" t="s">
        <v>58</v>
      </c>
      <c r="D26" s="49" t="s">
        <v>89</v>
      </c>
    </row>
    <row r="27" spans="3:4" hidden="1" x14ac:dyDescent="0.25">
      <c r="C27" s="50" t="s">
        <v>68</v>
      </c>
      <c r="D27" s="49" t="s">
        <v>99</v>
      </c>
    </row>
    <row r="28" spans="3:4" hidden="1" x14ac:dyDescent="0.25">
      <c r="C28" s="50" t="s">
        <v>54</v>
      </c>
      <c r="D28" s="49" t="s">
        <v>85</v>
      </c>
    </row>
    <row r="29" spans="3:4" hidden="1" x14ac:dyDescent="0.25">
      <c r="C29" s="50" t="s">
        <v>55</v>
      </c>
      <c r="D29" s="49" t="s">
        <v>86</v>
      </c>
    </row>
    <row r="30" spans="3:4" hidden="1" x14ac:dyDescent="0.25">
      <c r="C30" s="50" t="s">
        <v>48</v>
      </c>
      <c r="D30" s="49" t="s">
        <v>79</v>
      </c>
    </row>
    <row r="31" spans="3:4" hidden="1" x14ac:dyDescent="0.25">
      <c r="C31" s="50" t="s">
        <v>65</v>
      </c>
      <c r="D31" s="49" t="s">
        <v>96</v>
      </c>
    </row>
    <row r="32" spans="3:4" hidden="1" x14ac:dyDescent="0.25">
      <c r="C32" s="50" t="s">
        <v>62</v>
      </c>
      <c r="D32" s="49" t="s">
        <v>93</v>
      </c>
    </row>
    <row r="33" spans="3:4" hidden="1" x14ac:dyDescent="0.25">
      <c r="C33" s="50" t="s">
        <v>61</v>
      </c>
      <c r="D33" s="49" t="s">
        <v>92</v>
      </c>
    </row>
    <row r="34" spans="3:4" hidden="1" x14ac:dyDescent="0.25">
      <c r="C34" s="50" t="s">
        <v>46</v>
      </c>
      <c r="D34" s="49" t="s">
        <v>77</v>
      </c>
    </row>
    <row r="35" spans="3:4" hidden="1" x14ac:dyDescent="0.25">
      <c r="C35" s="50" t="s">
        <v>66</v>
      </c>
      <c r="D35" s="49" t="s">
        <v>97</v>
      </c>
    </row>
    <row r="36" spans="3:4" hidden="1" x14ac:dyDescent="0.25">
      <c r="C36" s="50" t="s">
        <v>71</v>
      </c>
      <c r="D36" s="49" t="s">
        <v>102</v>
      </c>
    </row>
    <row r="37" spans="3:4" hidden="1" x14ac:dyDescent="0.25">
      <c r="C37" s="50" t="s">
        <v>70</v>
      </c>
      <c r="D37" s="49" t="s">
        <v>101</v>
      </c>
    </row>
    <row r="38" spans="3:4" hidden="1" x14ac:dyDescent="0.25">
      <c r="C38" s="50" t="s">
        <v>56</v>
      </c>
      <c r="D38" s="49" t="s">
        <v>87</v>
      </c>
    </row>
    <row r="39" spans="3:4" hidden="1" x14ac:dyDescent="0.25">
      <c r="C39" s="50" t="s">
        <v>74</v>
      </c>
      <c r="D39" s="49" t="s">
        <v>105</v>
      </c>
    </row>
    <row r="40" spans="3:4" hidden="1" x14ac:dyDescent="0.25">
      <c r="C40" s="50" t="s">
        <v>64</v>
      </c>
      <c r="D40" s="49" t="s">
        <v>95</v>
      </c>
    </row>
  </sheetData>
  <sortState xmlns:xlrd2="http://schemas.microsoft.com/office/spreadsheetml/2017/richdata2" ref="C8:D40">
    <sortCondition ref="C8:C40"/>
  </sortState>
  <mergeCells count="2">
    <mergeCell ref="B2:T2"/>
    <mergeCell ref="V2:A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CL62"/>
  <sheetViews>
    <sheetView showRowColHeaders="0" zoomScale="90" zoomScaleNormal="90" workbookViewId="0"/>
  </sheetViews>
  <sheetFormatPr defaultColWidth="0" defaultRowHeight="12.75" zeroHeight="1" x14ac:dyDescent="0.2"/>
  <cols>
    <col min="1" max="1" width="1.7109375" style="57" customWidth="1"/>
    <col min="2" max="73" width="12.7109375" style="55" customWidth="1"/>
    <col min="74" max="89" width="12.7109375" style="56" customWidth="1"/>
    <col min="90" max="90" width="3.28515625" style="57" customWidth="1"/>
    <col min="91" max="16384" width="9.140625" style="57" hidden="1"/>
  </cols>
  <sheetData>
    <row r="1" spans="2:89" ht="7.5" customHeight="1" x14ac:dyDescent="0.2"/>
    <row r="2" spans="2:89" ht="16.899999999999999" customHeight="1" x14ac:dyDescent="0.2">
      <c r="B2" s="108" t="s">
        <v>175</v>
      </c>
      <c r="C2" s="108"/>
      <c r="D2" s="108"/>
    </row>
    <row r="3" spans="2:89" ht="17.25" customHeight="1" thickBot="1" x14ac:dyDescent="0.25">
      <c r="BV3" s="109" t="s">
        <v>0</v>
      </c>
      <c r="BW3" s="109"/>
      <c r="BX3" s="109"/>
      <c r="BY3" s="109"/>
      <c r="BZ3" s="109" t="s">
        <v>1</v>
      </c>
      <c r="CA3" s="109"/>
      <c r="CB3" s="109"/>
      <c r="CC3" s="109"/>
      <c r="CD3" s="109" t="s">
        <v>2</v>
      </c>
      <c r="CE3" s="109"/>
      <c r="CF3" s="109"/>
      <c r="CG3" s="109"/>
      <c r="CH3" s="109" t="s">
        <v>3</v>
      </c>
      <c r="CI3" s="109"/>
      <c r="CJ3" s="109"/>
      <c r="CK3" s="109"/>
    </row>
    <row r="4" spans="2:89" s="78" customFormat="1" ht="22.5" customHeight="1" thickTop="1" x14ac:dyDescent="0.35">
      <c r="B4" s="110" t="s">
        <v>4</v>
      </c>
      <c r="C4" s="111"/>
      <c r="D4" s="111"/>
      <c r="E4" s="112"/>
      <c r="F4" s="113" t="s">
        <v>5</v>
      </c>
      <c r="G4" s="114"/>
      <c r="H4" s="114"/>
      <c r="I4" s="115"/>
      <c r="J4" s="110" t="s">
        <v>6</v>
      </c>
      <c r="K4" s="111"/>
      <c r="L4" s="111"/>
      <c r="M4" s="112"/>
      <c r="N4" s="113" t="s">
        <v>7</v>
      </c>
      <c r="O4" s="114"/>
      <c r="P4" s="114"/>
      <c r="Q4" s="115"/>
      <c r="R4" s="110" t="s">
        <v>8</v>
      </c>
      <c r="S4" s="111"/>
      <c r="T4" s="111"/>
      <c r="U4" s="112"/>
      <c r="V4" s="113" t="s">
        <v>9</v>
      </c>
      <c r="W4" s="114"/>
      <c r="X4" s="114"/>
      <c r="Y4" s="115"/>
      <c r="Z4" s="110" t="s">
        <v>10</v>
      </c>
      <c r="AA4" s="111"/>
      <c r="AB4" s="111"/>
      <c r="AC4" s="112"/>
      <c r="AD4" s="113" t="s">
        <v>11</v>
      </c>
      <c r="AE4" s="114"/>
      <c r="AF4" s="114"/>
      <c r="AG4" s="115"/>
      <c r="AH4" s="110" t="s">
        <v>12</v>
      </c>
      <c r="AI4" s="111"/>
      <c r="AJ4" s="111"/>
      <c r="AK4" s="112"/>
      <c r="AL4" s="113" t="s">
        <v>13</v>
      </c>
      <c r="AM4" s="114"/>
      <c r="AN4" s="114"/>
      <c r="AO4" s="115"/>
      <c r="AP4" s="110" t="s">
        <v>14</v>
      </c>
      <c r="AQ4" s="111"/>
      <c r="AR4" s="111"/>
      <c r="AS4" s="112"/>
      <c r="AT4" s="113" t="s">
        <v>15</v>
      </c>
      <c r="AU4" s="114"/>
      <c r="AV4" s="114"/>
      <c r="AW4" s="115"/>
      <c r="AX4" s="110" t="s">
        <v>16</v>
      </c>
      <c r="AY4" s="111"/>
      <c r="AZ4" s="111"/>
      <c r="BA4" s="112"/>
      <c r="BB4" s="113" t="s">
        <v>17</v>
      </c>
      <c r="BC4" s="114"/>
      <c r="BD4" s="114"/>
      <c r="BE4" s="115"/>
      <c r="BF4" s="110" t="s">
        <v>18</v>
      </c>
      <c r="BG4" s="111"/>
      <c r="BH4" s="111"/>
      <c r="BI4" s="112"/>
      <c r="BJ4" s="113" t="s">
        <v>19</v>
      </c>
      <c r="BK4" s="114"/>
      <c r="BL4" s="114"/>
      <c r="BM4" s="115"/>
      <c r="BN4" s="110" t="s">
        <v>20</v>
      </c>
      <c r="BO4" s="111"/>
      <c r="BP4" s="111"/>
      <c r="BQ4" s="112"/>
      <c r="BR4" s="113" t="s">
        <v>21</v>
      </c>
      <c r="BS4" s="114"/>
      <c r="BT4" s="114"/>
      <c r="BU4" s="115"/>
      <c r="BV4" s="110" t="s">
        <v>22</v>
      </c>
      <c r="BW4" s="111"/>
      <c r="BX4" s="111"/>
      <c r="BY4" s="112"/>
      <c r="BZ4" s="113" t="s">
        <v>40</v>
      </c>
      <c r="CA4" s="114"/>
      <c r="CB4" s="114"/>
      <c r="CC4" s="115"/>
      <c r="CD4" s="110" t="s">
        <v>41</v>
      </c>
      <c r="CE4" s="111"/>
      <c r="CF4" s="111"/>
      <c r="CG4" s="112"/>
      <c r="CH4" s="113" t="s">
        <v>110</v>
      </c>
      <c r="CI4" s="114"/>
      <c r="CJ4" s="114"/>
      <c r="CK4" s="115"/>
    </row>
    <row r="5" spans="2:89" ht="16.5" customHeight="1" x14ac:dyDescent="0.2">
      <c r="B5" s="58" t="s">
        <v>152</v>
      </c>
      <c r="C5" s="59" t="s">
        <v>153</v>
      </c>
      <c r="D5" s="59" t="s">
        <v>160</v>
      </c>
      <c r="E5" s="60" t="s">
        <v>161</v>
      </c>
      <c r="F5" s="61" t="s">
        <v>158</v>
      </c>
      <c r="G5" s="62" t="s">
        <v>159</v>
      </c>
      <c r="H5" s="62" t="s">
        <v>174</v>
      </c>
      <c r="I5" s="63" t="s">
        <v>130</v>
      </c>
      <c r="J5" s="58" t="s">
        <v>115</v>
      </c>
      <c r="K5" s="59" t="s">
        <v>116</v>
      </c>
      <c r="L5" s="59" t="s">
        <v>163</v>
      </c>
      <c r="M5" s="60" t="s">
        <v>448</v>
      </c>
      <c r="N5" s="61" t="s">
        <v>152</v>
      </c>
      <c r="O5" s="62" t="s">
        <v>153</v>
      </c>
      <c r="P5" s="62" t="s">
        <v>135</v>
      </c>
      <c r="Q5" s="62" t="s">
        <v>136</v>
      </c>
      <c r="R5" s="58" t="s">
        <v>150</v>
      </c>
      <c r="S5" s="59" t="s">
        <v>151</v>
      </c>
      <c r="T5" s="59" t="s">
        <v>117</v>
      </c>
      <c r="U5" s="59" t="s">
        <v>171</v>
      </c>
      <c r="V5" s="61" t="s">
        <v>131</v>
      </c>
      <c r="W5" s="62" t="s">
        <v>132</v>
      </c>
      <c r="X5" s="62" t="s">
        <v>160</v>
      </c>
      <c r="Y5" s="62" t="s">
        <v>161</v>
      </c>
      <c r="Z5" s="58" t="s">
        <v>122</v>
      </c>
      <c r="AA5" s="59" t="s">
        <v>123</v>
      </c>
      <c r="AB5" s="59" t="s">
        <v>154</v>
      </c>
      <c r="AC5" s="59" t="s">
        <v>155</v>
      </c>
      <c r="AD5" s="61" t="s">
        <v>113</v>
      </c>
      <c r="AE5" s="62" t="s">
        <v>114</v>
      </c>
      <c r="AF5" s="62" t="s">
        <v>166</v>
      </c>
      <c r="AG5" s="63" t="s">
        <v>167</v>
      </c>
      <c r="AH5" s="58" t="s">
        <v>164</v>
      </c>
      <c r="AI5" s="59" t="s">
        <v>165</v>
      </c>
      <c r="AJ5" s="59" t="s">
        <v>156</v>
      </c>
      <c r="AK5" s="60" t="s">
        <v>157</v>
      </c>
      <c r="AL5" s="61" t="s">
        <v>118</v>
      </c>
      <c r="AM5" s="62" t="s">
        <v>119</v>
      </c>
      <c r="AN5" s="62" t="s">
        <v>150</v>
      </c>
      <c r="AO5" s="63" t="s">
        <v>151</v>
      </c>
      <c r="AP5" s="58" t="s">
        <v>124</v>
      </c>
      <c r="AQ5" s="59" t="s">
        <v>125</v>
      </c>
      <c r="AR5" s="59" t="s">
        <v>142</v>
      </c>
      <c r="AS5" s="60" t="s">
        <v>143</v>
      </c>
      <c r="AT5" s="61" t="s">
        <v>135</v>
      </c>
      <c r="AU5" s="62" t="s">
        <v>136</v>
      </c>
      <c r="AV5" s="62" t="s">
        <v>152</v>
      </c>
      <c r="AW5" s="63" t="s">
        <v>153</v>
      </c>
      <c r="AX5" s="58" t="s">
        <v>128</v>
      </c>
      <c r="AY5" s="59" t="s">
        <v>129</v>
      </c>
      <c r="AZ5" s="59" t="s">
        <v>111</v>
      </c>
      <c r="BA5" s="60" t="s">
        <v>112</v>
      </c>
      <c r="BB5" s="61" t="s">
        <v>146</v>
      </c>
      <c r="BC5" s="62" t="s">
        <v>147</v>
      </c>
      <c r="BD5" s="62" t="s">
        <v>156</v>
      </c>
      <c r="BE5" s="63" t="s">
        <v>157</v>
      </c>
      <c r="BF5" s="58" t="s">
        <v>126</v>
      </c>
      <c r="BG5" s="59" t="s">
        <v>162</v>
      </c>
      <c r="BH5" s="59" t="s">
        <v>168</v>
      </c>
      <c r="BI5" s="60" t="s">
        <v>169</v>
      </c>
      <c r="BJ5" s="61" t="s">
        <v>154</v>
      </c>
      <c r="BK5" s="62" t="s">
        <v>155</v>
      </c>
      <c r="BL5" s="62" t="s">
        <v>126</v>
      </c>
      <c r="BM5" s="63" t="s">
        <v>127</v>
      </c>
      <c r="BN5" s="58" t="s">
        <v>115</v>
      </c>
      <c r="BO5" s="59" t="s">
        <v>139</v>
      </c>
      <c r="BP5" s="59" t="s">
        <v>133</v>
      </c>
      <c r="BQ5" s="59" t="s">
        <v>134</v>
      </c>
      <c r="BR5" s="61" t="s">
        <v>128</v>
      </c>
      <c r="BS5" s="62" t="s">
        <v>129</v>
      </c>
      <c r="BT5" s="62" t="s">
        <v>137</v>
      </c>
      <c r="BU5" s="63" t="s">
        <v>138</v>
      </c>
      <c r="BV5" s="64" t="s">
        <v>23</v>
      </c>
      <c r="BW5" s="65" t="s">
        <v>24</v>
      </c>
      <c r="BX5" s="65" t="s">
        <v>23</v>
      </c>
      <c r="BY5" s="65" t="s">
        <v>25</v>
      </c>
      <c r="BZ5" s="66" t="s">
        <v>23</v>
      </c>
      <c r="CA5" s="67" t="s">
        <v>26</v>
      </c>
      <c r="CB5" s="67" t="s">
        <v>23</v>
      </c>
      <c r="CC5" s="68" t="s">
        <v>27</v>
      </c>
      <c r="CD5" s="64" t="s">
        <v>23</v>
      </c>
      <c r="CE5" s="65" t="s">
        <v>28</v>
      </c>
      <c r="CF5" s="65" t="s">
        <v>23</v>
      </c>
      <c r="CG5" s="65" t="s">
        <v>28</v>
      </c>
      <c r="CH5" s="66" t="s">
        <v>30</v>
      </c>
      <c r="CI5" s="67" t="s">
        <v>29</v>
      </c>
      <c r="CJ5" s="67" t="s">
        <v>23</v>
      </c>
      <c r="CK5" s="68" t="s">
        <v>29</v>
      </c>
    </row>
    <row r="6" spans="2:89" ht="16.5" customHeight="1" x14ac:dyDescent="0.2">
      <c r="B6" s="58" t="s">
        <v>118</v>
      </c>
      <c r="C6" s="59" t="s">
        <v>119</v>
      </c>
      <c r="D6" s="59" t="s">
        <v>148</v>
      </c>
      <c r="E6" s="60" t="s">
        <v>149</v>
      </c>
      <c r="F6" s="61" t="s">
        <v>135</v>
      </c>
      <c r="G6" s="62" t="s">
        <v>136</v>
      </c>
      <c r="H6" s="62" t="s">
        <v>148</v>
      </c>
      <c r="I6" s="63" t="s">
        <v>149</v>
      </c>
      <c r="J6" s="58" t="s">
        <v>140</v>
      </c>
      <c r="K6" s="59" t="s">
        <v>141</v>
      </c>
      <c r="L6" s="59" t="s">
        <v>142</v>
      </c>
      <c r="M6" s="60" t="s">
        <v>143</v>
      </c>
      <c r="N6" s="61" t="s">
        <v>148</v>
      </c>
      <c r="O6" s="62" t="s">
        <v>149</v>
      </c>
      <c r="P6" s="62" t="s">
        <v>122</v>
      </c>
      <c r="Q6" s="62" t="s">
        <v>123</v>
      </c>
      <c r="R6" s="58" t="s">
        <v>122</v>
      </c>
      <c r="S6" s="59" t="s">
        <v>123</v>
      </c>
      <c r="T6" s="59" t="s">
        <v>166</v>
      </c>
      <c r="U6" s="59" t="s">
        <v>167</v>
      </c>
      <c r="V6" s="61" t="s">
        <v>142</v>
      </c>
      <c r="W6" s="62" t="s">
        <v>143</v>
      </c>
      <c r="X6" s="62" t="s">
        <v>164</v>
      </c>
      <c r="Y6" s="62" t="s">
        <v>165</v>
      </c>
      <c r="Z6" s="58" t="s">
        <v>152</v>
      </c>
      <c r="AA6" s="59" t="s">
        <v>153</v>
      </c>
      <c r="AB6" s="59" t="s">
        <v>142</v>
      </c>
      <c r="AC6" s="59" t="s">
        <v>143</v>
      </c>
      <c r="AD6" s="61" t="s">
        <v>120</v>
      </c>
      <c r="AE6" s="62" t="s">
        <v>121</v>
      </c>
      <c r="AF6" s="62" t="s">
        <v>118</v>
      </c>
      <c r="AG6" s="63" t="s">
        <v>119</v>
      </c>
      <c r="AH6" s="58" t="s">
        <v>144</v>
      </c>
      <c r="AI6" s="59" t="s">
        <v>145</v>
      </c>
      <c r="AJ6" s="59" t="s">
        <v>160</v>
      </c>
      <c r="AK6" s="60" t="s">
        <v>161</v>
      </c>
      <c r="AL6" s="61" t="s">
        <v>140</v>
      </c>
      <c r="AM6" s="62" t="s">
        <v>141</v>
      </c>
      <c r="AN6" s="62" t="s">
        <v>146</v>
      </c>
      <c r="AO6" s="63" t="s">
        <v>147</v>
      </c>
      <c r="AP6" s="58" t="s">
        <v>111</v>
      </c>
      <c r="AQ6" s="59" t="s">
        <v>112</v>
      </c>
      <c r="AR6" s="59" t="s">
        <v>118</v>
      </c>
      <c r="AS6" s="60" t="s">
        <v>119</v>
      </c>
      <c r="AT6" s="61" t="s">
        <v>117</v>
      </c>
      <c r="AU6" s="62" t="s">
        <v>171</v>
      </c>
      <c r="AV6" s="62" t="s">
        <v>111</v>
      </c>
      <c r="AW6" s="63" t="s">
        <v>112</v>
      </c>
      <c r="AX6" s="58" t="s">
        <v>126</v>
      </c>
      <c r="AY6" s="59" t="s">
        <v>162</v>
      </c>
      <c r="AZ6" s="59" t="s">
        <v>146</v>
      </c>
      <c r="BA6" s="60" t="s">
        <v>147</v>
      </c>
      <c r="BB6" s="61" t="s">
        <v>113</v>
      </c>
      <c r="BC6" s="62" t="s">
        <v>114</v>
      </c>
      <c r="BD6" s="62" t="s">
        <v>148</v>
      </c>
      <c r="BE6" s="63" t="s">
        <v>149</v>
      </c>
      <c r="BF6" s="58" t="s">
        <v>148</v>
      </c>
      <c r="BG6" s="59" t="s">
        <v>149</v>
      </c>
      <c r="BH6" s="59" t="s">
        <v>118</v>
      </c>
      <c r="BI6" s="60" t="s">
        <v>119</v>
      </c>
      <c r="BJ6" s="61" t="s">
        <v>124</v>
      </c>
      <c r="BK6" s="62" t="s">
        <v>125</v>
      </c>
      <c r="BL6" s="62" t="s">
        <v>156</v>
      </c>
      <c r="BM6" s="63" t="s">
        <v>157</v>
      </c>
      <c r="BN6" s="58" t="s">
        <v>152</v>
      </c>
      <c r="BO6" s="59" t="s">
        <v>153</v>
      </c>
      <c r="BP6" s="59" t="s">
        <v>111</v>
      </c>
      <c r="BQ6" s="59" t="s">
        <v>112</v>
      </c>
      <c r="BR6" s="61" t="s">
        <v>156</v>
      </c>
      <c r="BS6" s="62" t="s">
        <v>157</v>
      </c>
      <c r="BT6" s="62" t="s">
        <v>142</v>
      </c>
      <c r="BU6" s="63" t="s">
        <v>143</v>
      </c>
      <c r="BV6" s="64" t="s">
        <v>23</v>
      </c>
      <c r="BW6" s="65" t="s">
        <v>31</v>
      </c>
      <c r="BX6" s="65" t="s">
        <v>23</v>
      </c>
      <c r="BY6" s="65" t="s">
        <v>32</v>
      </c>
      <c r="BZ6" s="66" t="s">
        <v>23</v>
      </c>
      <c r="CA6" s="67" t="s">
        <v>33</v>
      </c>
      <c r="CB6" s="67" t="s">
        <v>23</v>
      </c>
      <c r="CC6" s="68" t="s">
        <v>34</v>
      </c>
      <c r="CD6" s="64" t="s">
        <v>30</v>
      </c>
      <c r="CE6" s="65" t="s">
        <v>28</v>
      </c>
      <c r="CF6" s="65" t="s">
        <v>30</v>
      </c>
      <c r="CG6" s="65" t="s">
        <v>28</v>
      </c>
      <c r="CH6" s="66" t="s">
        <v>35</v>
      </c>
      <c r="CI6" s="67" t="s">
        <v>35</v>
      </c>
      <c r="CJ6" s="67" t="s">
        <v>35</v>
      </c>
      <c r="CK6" s="68" t="s">
        <v>35</v>
      </c>
    </row>
    <row r="7" spans="2:89" ht="16.5" customHeight="1" x14ac:dyDescent="0.2">
      <c r="B7" s="58" t="s">
        <v>113</v>
      </c>
      <c r="C7" s="59" t="s">
        <v>114</v>
      </c>
      <c r="D7" s="59" t="s">
        <v>158</v>
      </c>
      <c r="E7" s="60" t="s">
        <v>159</v>
      </c>
      <c r="F7" s="61" t="s">
        <v>168</v>
      </c>
      <c r="G7" s="62" t="s">
        <v>169</v>
      </c>
      <c r="H7" s="62" t="s">
        <v>166</v>
      </c>
      <c r="I7" s="63" t="s">
        <v>167</v>
      </c>
      <c r="J7" s="58" t="s">
        <v>164</v>
      </c>
      <c r="K7" s="59" t="s">
        <v>165</v>
      </c>
      <c r="L7" s="59" t="s">
        <v>133</v>
      </c>
      <c r="M7" s="60" t="s">
        <v>134</v>
      </c>
      <c r="N7" s="61" t="s">
        <v>144</v>
      </c>
      <c r="O7" s="62" t="s">
        <v>145</v>
      </c>
      <c r="P7" s="62" t="s">
        <v>166</v>
      </c>
      <c r="Q7" s="62" t="s">
        <v>167</v>
      </c>
      <c r="R7" s="58" t="s">
        <v>120</v>
      </c>
      <c r="S7" s="59" t="s">
        <v>121</v>
      </c>
      <c r="T7" s="59" t="s">
        <v>148</v>
      </c>
      <c r="U7" s="59" t="s">
        <v>149</v>
      </c>
      <c r="V7" s="61" t="s">
        <v>117</v>
      </c>
      <c r="W7" s="62" t="s">
        <v>171</v>
      </c>
      <c r="X7" s="62" t="s">
        <v>148</v>
      </c>
      <c r="Y7" s="62" t="s">
        <v>149</v>
      </c>
      <c r="Z7" s="58" t="s">
        <v>168</v>
      </c>
      <c r="AA7" s="59" t="s">
        <v>169</v>
      </c>
      <c r="AB7" s="59" t="s">
        <v>150</v>
      </c>
      <c r="AC7" s="59" t="s">
        <v>151</v>
      </c>
      <c r="AD7" s="61" t="s">
        <v>126</v>
      </c>
      <c r="AE7" s="62" t="s">
        <v>127</v>
      </c>
      <c r="AF7" s="62" t="s">
        <v>111</v>
      </c>
      <c r="AG7" s="63" t="s">
        <v>112</v>
      </c>
      <c r="AH7" s="58" t="s">
        <v>158</v>
      </c>
      <c r="AI7" s="59" t="s">
        <v>159</v>
      </c>
      <c r="AJ7" s="59" t="s">
        <v>148</v>
      </c>
      <c r="AK7" s="60" t="s">
        <v>149</v>
      </c>
      <c r="AL7" s="61" t="s">
        <v>133</v>
      </c>
      <c r="AM7" s="62" t="s">
        <v>134</v>
      </c>
      <c r="AN7" s="62" t="s">
        <v>142</v>
      </c>
      <c r="AO7" s="63" t="s">
        <v>143</v>
      </c>
      <c r="AP7" s="58" t="s">
        <v>156</v>
      </c>
      <c r="AQ7" s="59" t="s">
        <v>157</v>
      </c>
      <c r="AR7" s="59" t="s">
        <v>133</v>
      </c>
      <c r="AS7" s="60" t="s">
        <v>134</v>
      </c>
      <c r="AT7" s="61" t="s">
        <v>163</v>
      </c>
      <c r="AU7" s="62" t="s">
        <v>448</v>
      </c>
      <c r="AV7" s="62" t="s">
        <v>128</v>
      </c>
      <c r="AW7" s="63" t="s">
        <v>129</v>
      </c>
      <c r="AX7" s="58" t="s">
        <v>152</v>
      </c>
      <c r="AY7" s="59" t="s">
        <v>153</v>
      </c>
      <c r="AZ7" s="59" t="s">
        <v>154</v>
      </c>
      <c r="BA7" s="60" t="s">
        <v>155</v>
      </c>
      <c r="BB7" s="61" t="s">
        <v>126</v>
      </c>
      <c r="BC7" s="62" t="s">
        <v>127</v>
      </c>
      <c r="BD7" s="62" t="s">
        <v>142</v>
      </c>
      <c r="BE7" s="63" t="s">
        <v>143</v>
      </c>
      <c r="BF7" s="58" t="s">
        <v>158</v>
      </c>
      <c r="BG7" s="59" t="s">
        <v>159</v>
      </c>
      <c r="BH7" s="59" t="s">
        <v>124</v>
      </c>
      <c r="BI7" s="60" t="s">
        <v>125</v>
      </c>
      <c r="BJ7" s="61" t="s">
        <v>166</v>
      </c>
      <c r="BK7" s="62" t="s">
        <v>167</v>
      </c>
      <c r="BL7" s="62" t="s">
        <v>126</v>
      </c>
      <c r="BM7" s="63" t="s">
        <v>162</v>
      </c>
      <c r="BN7" s="58" t="s">
        <v>144</v>
      </c>
      <c r="BO7" s="59" t="s">
        <v>145</v>
      </c>
      <c r="BP7" s="59" t="s">
        <v>142</v>
      </c>
      <c r="BQ7" s="59" t="s">
        <v>143</v>
      </c>
      <c r="BR7" s="61" t="s">
        <v>113</v>
      </c>
      <c r="BS7" s="62" t="s">
        <v>114</v>
      </c>
      <c r="BT7" s="62" t="s">
        <v>118</v>
      </c>
      <c r="BU7" s="63" t="s">
        <v>119</v>
      </c>
      <c r="BV7" s="64" t="s">
        <v>30</v>
      </c>
      <c r="BW7" s="65" t="s">
        <v>24</v>
      </c>
      <c r="BX7" s="65" t="s">
        <v>30</v>
      </c>
      <c r="BY7" s="65" t="s">
        <v>25</v>
      </c>
      <c r="BZ7" s="66" t="s">
        <v>30</v>
      </c>
      <c r="CA7" s="67" t="s">
        <v>26</v>
      </c>
      <c r="CB7" s="67" t="s">
        <v>30</v>
      </c>
      <c r="CC7" s="68" t="s">
        <v>27</v>
      </c>
      <c r="CD7" s="64" t="s">
        <v>35</v>
      </c>
      <c r="CE7" s="65" t="s">
        <v>35</v>
      </c>
      <c r="CF7" s="65" t="s">
        <v>35</v>
      </c>
      <c r="CG7" s="65" t="s">
        <v>35</v>
      </c>
      <c r="CH7" s="66" t="s">
        <v>35</v>
      </c>
      <c r="CI7" s="67" t="s">
        <v>35</v>
      </c>
      <c r="CJ7" s="67" t="s">
        <v>35</v>
      </c>
      <c r="CK7" s="68" t="s">
        <v>35</v>
      </c>
    </row>
    <row r="8" spans="2:89" ht="16.5" customHeight="1" x14ac:dyDescent="0.2">
      <c r="B8" s="58" t="s">
        <v>124</v>
      </c>
      <c r="C8" s="59" t="s">
        <v>125</v>
      </c>
      <c r="D8" s="59" t="s">
        <v>133</v>
      </c>
      <c r="E8" s="60" t="s">
        <v>134</v>
      </c>
      <c r="F8" s="61" t="s">
        <v>142</v>
      </c>
      <c r="G8" s="62" t="s">
        <v>143</v>
      </c>
      <c r="H8" s="62" t="s">
        <v>124</v>
      </c>
      <c r="I8" s="63" t="s">
        <v>125</v>
      </c>
      <c r="J8" s="58" t="s">
        <v>148</v>
      </c>
      <c r="K8" s="59" t="s">
        <v>149</v>
      </c>
      <c r="L8" s="59" t="s">
        <v>152</v>
      </c>
      <c r="M8" s="60" t="s">
        <v>153</v>
      </c>
      <c r="N8" s="61" t="s">
        <v>158</v>
      </c>
      <c r="O8" s="62" t="s">
        <v>159</v>
      </c>
      <c r="P8" s="62" t="s">
        <v>118</v>
      </c>
      <c r="Q8" s="62" t="s">
        <v>119</v>
      </c>
      <c r="R8" s="58" t="s">
        <v>118</v>
      </c>
      <c r="S8" s="59" t="s">
        <v>119</v>
      </c>
      <c r="T8" s="59" t="s">
        <v>152</v>
      </c>
      <c r="U8" s="59" t="s">
        <v>153</v>
      </c>
      <c r="V8" s="61" t="s">
        <v>158</v>
      </c>
      <c r="W8" s="62" t="s">
        <v>159</v>
      </c>
      <c r="X8" s="62" t="s">
        <v>150</v>
      </c>
      <c r="Y8" s="62" t="s">
        <v>151</v>
      </c>
      <c r="Z8" s="58" t="s">
        <v>133</v>
      </c>
      <c r="AA8" s="59" t="s">
        <v>134</v>
      </c>
      <c r="AB8" s="59" t="s">
        <v>140</v>
      </c>
      <c r="AC8" s="59" t="s">
        <v>141</v>
      </c>
      <c r="AD8" s="61" t="s">
        <v>158</v>
      </c>
      <c r="AE8" s="62" t="s">
        <v>159</v>
      </c>
      <c r="AF8" s="62" t="s">
        <v>135</v>
      </c>
      <c r="AG8" s="63" t="s">
        <v>136</v>
      </c>
      <c r="AH8" s="58" t="s">
        <v>128</v>
      </c>
      <c r="AI8" s="59" t="s">
        <v>129</v>
      </c>
      <c r="AJ8" s="59" t="s">
        <v>142</v>
      </c>
      <c r="AK8" s="60" t="s">
        <v>143</v>
      </c>
      <c r="AL8" s="61" t="s">
        <v>120</v>
      </c>
      <c r="AM8" s="62" t="s">
        <v>121</v>
      </c>
      <c r="AN8" s="62" t="s">
        <v>124</v>
      </c>
      <c r="AO8" s="63" t="s">
        <v>125</v>
      </c>
      <c r="AP8" s="58" t="s">
        <v>150</v>
      </c>
      <c r="AQ8" s="59" t="s">
        <v>151</v>
      </c>
      <c r="AR8" s="59" t="s">
        <v>152</v>
      </c>
      <c r="AS8" s="60" t="s">
        <v>153</v>
      </c>
      <c r="AT8" s="61" t="s">
        <v>144</v>
      </c>
      <c r="AU8" s="62" t="s">
        <v>145</v>
      </c>
      <c r="AV8" s="62" t="s">
        <v>115</v>
      </c>
      <c r="AW8" s="63" t="s">
        <v>139</v>
      </c>
      <c r="AX8" s="58" t="s">
        <v>148</v>
      </c>
      <c r="AY8" s="59" t="s">
        <v>149</v>
      </c>
      <c r="AZ8" s="59" t="s">
        <v>115</v>
      </c>
      <c r="BA8" s="60" t="s">
        <v>139</v>
      </c>
      <c r="BB8" s="61" t="s">
        <v>152</v>
      </c>
      <c r="BC8" s="62" t="s">
        <v>153</v>
      </c>
      <c r="BD8" s="62" t="s">
        <v>150</v>
      </c>
      <c r="BE8" s="63" t="s">
        <v>151</v>
      </c>
      <c r="BF8" s="58" t="s">
        <v>150</v>
      </c>
      <c r="BG8" s="59" t="s">
        <v>151</v>
      </c>
      <c r="BH8" s="59" t="s">
        <v>133</v>
      </c>
      <c r="BI8" s="60" t="s">
        <v>134</v>
      </c>
      <c r="BJ8" s="61" t="s">
        <v>140</v>
      </c>
      <c r="BK8" s="62" t="s">
        <v>141</v>
      </c>
      <c r="BL8" s="62" t="s">
        <v>148</v>
      </c>
      <c r="BM8" s="63" t="s">
        <v>149</v>
      </c>
      <c r="BN8" s="58" t="s">
        <v>146</v>
      </c>
      <c r="BO8" s="59" t="s">
        <v>147</v>
      </c>
      <c r="BP8" s="59" t="s">
        <v>166</v>
      </c>
      <c r="BQ8" s="59" t="s">
        <v>167</v>
      </c>
      <c r="BR8" s="61" t="s">
        <v>133</v>
      </c>
      <c r="BS8" s="62" t="s">
        <v>134</v>
      </c>
      <c r="BT8" s="62" t="s">
        <v>124</v>
      </c>
      <c r="BU8" s="63" t="s">
        <v>125</v>
      </c>
      <c r="BV8" s="64" t="s">
        <v>30</v>
      </c>
      <c r="BW8" s="65" t="s">
        <v>31</v>
      </c>
      <c r="BX8" s="65" t="s">
        <v>30</v>
      </c>
      <c r="BY8" s="65" t="s">
        <v>32</v>
      </c>
      <c r="BZ8" s="66" t="s">
        <v>30</v>
      </c>
      <c r="CA8" s="67" t="s">
        <v>33</v>
      </c>
      <c r="CB8" s="67" t="s">
        <v>30</v>
      </c>
      <c r="CC8" s="68" t="s">
        <v>34</v>
      </c>
      <c r="CD8" s="64" t="s">
        <v>35</v>
      </c>
      <c r="CE8" s="65" t="s">
        <v>35</v>
      </c>
      <c r="CF8" s="65" t="s">
        <v>35</v>
      </c>
      <c r="CG8" s="65" t="s">
        <v>35</v>
      </c>
      <c r="CH8" s="66" t="s">
        <v>35</v>
      </c>
      <c r="CI8" s="67" t="s">
        <v>35</v>
      </c>
      <c r="CJ8" s="67" t="s">
        <v>35</v>
      </c>
      <c r="CK8" s="68" t="s">
        <v>35</v>
      </c>
    </row>
    <row r="9" spans="2:89" ht="16.5" customHeight="1" x14ac:dyDescent="0.2">
      <c r="B9" s="58" t="s">
        <v>174</v>
      </c>
      <c r="C9" s="59" t="s">
        <v>130</v>
      </c>
      <c r="D9" s="59" t="s">
        <v>146</v>
      </c>
      <c r="E9" s="60" t="s">
        <v>147</v>
      </c>
      <c r="F9" s="61" t="s">
        <v>128</v>
      </c>
      <c r="G9" s="62" t="s">
        <v>129</v>
      </c>
      <c r="H9" s="62" t="s">
        <v>152</v>
      </c>
      <c r="I9" s="63" t="s">
        <v>153</v>
      </c>
      <c r="J9" s="58" t="s">
        <v>154</v>
      </c>
      <c r="K9" s="59" t="s">
        <v>155</v>
      </c>
      <c r="L9" s="59" t="s">
        <v>135</v>
      </c>
      <c r="M9" s="60" t="s">
        <v>136</v>
      </c>
      <c r="N9" s="61" t="s">
        <v>131</v>
      </c>
      <c r="O9" s="62" t="s">
        <v>132</v>
      </c>
      <c r="P9" s="62" t="s">
        <v>150</v>
      </c>
      <c r="Q9" s="62" t="s">
        <v>151</v>
      </c>
      <c r="R9" s="58" t="s">
        <v>164</v>
      </c>
      <c r="S9" s="59" t="s">
        <v>165</v>
      </c>
      <c r="T9" s="59" t="s">
        <v>140</v>
      </c>
      <c r="U9" s="59" t="s">
        <v>141</v>
      </c>
      <c r="V9" s="61" t="s">
        <v>128</v>
      </c>
      <c r="W9" s="62" t="s">
        <v>129</v>
      </c>
      <c r="X9" s="62" t="s">
        <v>124</v>
      </c>
      <c r="Y9" s="62" t="s">
        <v>125</v>
      </c>
      <c r="Z9" s="58" t="s">
        <v>166</v>
      </c>
      <c r="AA9" s="59" t="s">
        <v>167</v>
      </c>
      <c r="AB9" s="59" t="s">
        <v>146</v>
      </c>
      <c r="AC9" s="59" t="s">
        <v>147</v>
      </c>
      <c r="AD9" s="61" t="s">
        <v>154</v>
      </c>
      <c r="AE9" s="62" t="s">
        <v>155</v>
      </c>
      <c r="AF9" s="62" t="s">
        <v>140</v>
      </c>
      <c r="AG9" s="63" t="s">
        <v>141</v>
      </c>
      <c r="AH9" s="58" t="s">
        <v>137</v>
      </c>
      <c r="AI9" s="59" t="s">
        <v>138</v>
      </c>
      <c r="AJ9" s="59" t="s">
        <v>133</v>
      </c>
      <c r="AK9" s="60" t="s">
        <v>134</v>
      </c>
      <c r="AL9" s="61" t="s">
        <v>163</v>
      </c>
      <c r="AM9" s="62" t="s">
        <v>448</v>
      </c>
      <c r="AN9" s="62" t="s">
        <v>122</v>
      </c>
      <c r="AO9" s="63" t="s">
        <v>123</v>
      </c>
      <c r="AP9" s="58" t="s">
        <v>126</v>
      </c>
      <c r="AQ9" s="59" t="s">
        <v>162</v>
      </c>
      <c r="AR9" s="59" t="s">
        <v>135</v>
      </c>
      <c r="AS9" s="60" t="s">
        <v>136</v>
      </c>
      <c r="AT9" s="61" t="s">
        <v>154</v>
      </c>
      <c r="AU9" s="62" t="s">
        <v>155</v>
      </c>
      <c r="AV9" s="62" t="s">
        <v>148</v>
      </c>
      <c r="AW9" s="63" t="s">
        <v>149</v>
      </c>
      <c r="AX9" s="58" t="s">
        <v>137</v>
      </c>
      <c r="AY9" s="59" t="s">
        <v>138</v>
      </c>
      <c r="AZ9" s="59" t="s">
        <v>156</v>
      </c>
      <c r="BA9" s="60" t="s">
        <v>157</v>
      </c>
      <c r="BB9" s="61" t="s">
        <v>140</v>
      </c>
      <c r="BC9" s="62" t="s">
        <v>141</v>
      </c>
      <c r="BD9" s="62" t="s">
        <v>124</v>
      </c>
      <c r="BE9" s="63" t="s">
        <v>125</v>
      </c>
      <c r="BF9" s="58" t="s">
        <v>131</v>
      </c>
      <c r="BG9" s="59" t="s">
        <v>132</v>
      </c>
      <c r="BH9" s="59" t="s">
        <v>152</v>
      </c>
      <c r="BI9" s="60" t="s">
        <v>153</v>
      </c>
      <c r="BJ9" s="61" t="s">
        <v>135</v>
      </c>
      <c r="BK9" s="62" t="s">
        <v>136</v>
      </c>
      <c r="BL9" s="62" t="s">
        <v>118</v>
      </c>
      <c r="BM9" s="63" t="s">
        <v>119</v>
      </c>
      <c r="BN9" s="58" t="s">
        <v>148</v>
      </c>
      <c r="BO9" s="59" t="s">
        <v>149</v>
      </c>
      <c r="BP9" s="59" t="s">
        <v>150</v>
      </c>
      <c r="BQ9" s="59" t="s">
        <v>151</v>
      </c>
      <c r="BR9" s="61" t="s">
        <v>158</v>
      </c>
      <c r="BS9" s="62" t="s">
        <v>159</v>
      </c>
      <c r="BT9" s="62" t="s">
        <v>152</v>
      </c>
      <c r="BU9" s="63" t="s">
        <v>153</v>
      </c>
      <c r="BV9" s="64" t="s">
        <v>35</v>
      </c>
      <c r="BW9" s="65" t="s">
        <v>35</v>
      </c>
      <c r="BX9" s="65" t="s">
        <v>35</v>
      </c>
      <c r="BY9" s="65" t="s">
        <v>35</v>
      </c>
      <c r="BZ9" s="66" t="s">
        <v>35</v>
      </c>
      <c r="CA9" s="67" t="s">
        <v>35</v>
      </c>
      <c r="CB9" s="67" t="s">
        <v>35</v>
      </c>
      <c r="CC9" s="68" t="s">
        <v>172</v>
      </c>
      <c r="CD9" s="64" t="s">
        <v>35</v>
      </c>
      <c r="CE9" s="65" t="s">
        <v>35</v>
      </c>
      <c r="CF9" s="65" t="s">
        <v>35</v>
      </c>
      <c r="CG9" s="65" t="s">
        <v>35</v>
      </c>
      <c r="CH9" s="66" t="s">
        <v>35</v>
      </c>
      <c r="CI9" s="67" t="s">
        <v>35</v>
      </c>
      <c r="CJ9" s="67" t="s">
        <v>35</v>
      </c>
      <c r="CK9" s="68" t="s">
        <v>35</v>
      </c>
    </row>
    <row r="10" spans="2:89" ht="16.5" customHeight="1" x14ac:dyDescent="0.2">
      <c r="B10" s="58" t="s">
        <v>122</v>
      </c>
      <c r="C10" s="59" t="s">
        <v>123</v>
      </c>
      <c r="D10" s="59" t="s">
        <v>140</v>
      </c>
      <c r="E10" s="60" t="s">
        <v>141</v>
      </c>
      <c r="F10" s="61" t="s">
        <v>140</v>
      </c>
      <c r="G10" s="62" t="s">
        <v>141</v>
      </c>
      <c r="H10" s="62" t="s">
        <v>120</v>
      </c>
      <c r="I10" s="63" t="s">
        <v>121</v>
      </c>
      <c r="J10" s="58" t="s">
        <v>120</v>
      </c>
      <c r="K10" s="59" t="s">
        <v>121</v>
      </c>
      <c r="L10" s="59" t="s">
        <v>122</v>
      </c>
      <c r="M10" s="60" t="s">
        <v>123</v>
      </c>
      <c r="N10" s="61" t="s">
        <v>142</v>
      </c>
      <c r="O10" s="62" t="s">
        <v>143</v>
      </c>
      <c r="P10" s="62" t="s">
        <v>133</v>
      </c>
      <c r="Q10" s="62" t="s">
        <v>134</v>
      </c>
      <c r="R10" s="58" t="s">
        <v>115</v>
      </c>
      <c r="S10" s="59" t="s">
        <v>116</v>
      </c>
      <c r="T10" s="59" t="s">
        <v>144</v>
      </c>
      <c r="U10" s="59" t="s">
        <v>145</v>
      </c>
      <c r="V10" s="61" t="s">
        <v>163</v>
      </c>
      <c r="W10" s="62" t="s">
        <v>448</v>
      </c>
      <c r="X10" s="62" t="s">
        <v>133</v>
      </c>
      <c r="Y10" s="62" t="s">
        <v>134</v>
      </c>
      <c r="Z10" s="58" t="s">
        <v>117</v>
      </c>
      <c r="AA10" s="59" t="s">
        <v>171</v>
      </c>
      <c r="AB10" s="59" t="s">
        <v>115</v>
      </c>
      <c r="AC10" s="59" t="s">
        <v>116</v>
      </c>
      <c r="AD10" s="61" t="s">
        <v>146</v>
      </c>
      <c r="AE10" s="62" t="s">
        <v>147</v>
      </c>
      <c r="AF10" s="62" t="s">
        <v>144</v>
      </c>
      <c r="AG10" s="63" t="s">
        <v>145</v>
      </c>
      <c r="AH10" s="58" t="s">
        <v>126</v>
      </c>
      <c r="AI10" s="59" t="s">
        <v>127</v>
      </c>
      <c r="AJ10" s="59" t="s">
        <v>135</v>
      </c>
      <c r="AK10" s="60" t="s">
        <v>136</v>
      </c>
      <c r="AL10" s="61" t="s">
        <v>154</v>
      </c>
      <c r="AM10" s="62" t="s">
        <v>155</v>
      </c>
      <c r="AN10" s="62" t="s">
        <v>158</v>
      </c>
      <c r="AO10" s="63" t="s">
        <v>159</v>
      </c>
      <c r="AP10" s="58" t="s">
        <v>137</v>
      </c>
      <c r="AQ10" s="59" t="s">
        <v>138</v>
      </c>
      <c r="AR10" s="59" t="s">
        <v>120</v>
      </c>
      <c r="AS10" s="60" t="s">
        <v>121</v>
      </c>
      <c r="AT10" s="61" t="s">
        <v>156</v>
      </c>
      <c r="AU10" s="62" t="s">
        <v>157</v>
      </c>
      <c r="AV10" s="62" t="s">
        <v>124</v>
      </c>
      <c r="AW10" s="63" t="s">
        <v>125</v>
      </c>
      <c r="AX10" s="58" t="s">
        <v>118</v>
      </c>
      <c r="AY10" s="59" t="s">
        <v>119</v>
      </c>
      <c r="AZ10" s="59" t="s">
        <v>113</v>
      </c>
      <c r="BA10" s="60" t="s">
        <v>114</v>
      </c>
      <c r="BB10" s="61" t="s">
        <v>122</v>
      </c>
      <c r="BC10" s="62" t="s">
        <v>123</v>
      </c>
      <c r="BD10" s="62" t="s">
        <v>133</v>
      </c>
      <c r="BE10" s="63" t="s">
        <v>134</v>
      </c>
      <c r="BF10" s="58" t="s">
        <v>156</v>
      </c>
      <c r="BG10" s="59" t="s">
        <v>157</v>
      </c>
      <c r="BH10" s="59" t="s">
        <v>140</v>
      </c>
      <c r="BI10" s="60" t="s">
        <v>141</v>
      </c>
      <c r="BJ10" s="61" t="s">
        <v>133</v>
      </c>
      <c r="BK10" s="62" t="s">
        <v>134</v>
      </c>
      <c r="BL10" s="62" t="s">
        <v>120</v>
      </c>
      <c r="BM10" s="63" t="s">
        <v>121</v>
      </c>
      <c r="BN10" s="58" t="s">
        <v>164</v>
      </c>
      <c r="BO10" s="59" t="s">
        <v>165</v>
      </c>
      <c r="BP10" s="59" t="s">
        <v>120</v>
      </c>
      <c r="BQ10" s="59" t="s">
        <v>121</v>
      </c>
      <c r="BR10" s="61" t="s">
        <v>150</v>
      </c>
      <c r="BS10" s="62" t="s">
        <v>151</v>
      </c>
      <c r="BT10" s="62" t="s">
        <v>135</v>
      </c>
      <c r="BU10" s="63" t="s">
        <v>136</v>
      </c>
      <c r="BV10" s="64" t="s">
        <v>35</v>
      </c>
      <c r="BW10" s="65" t="s">
        <v>35</v>
      </c>
      <c r="BX10" s="65" t="s">
        <v>35</v>
      </c>
      <c r="BY10" s="65" t="s">
        <v>35</v>
      </c>
      <c r="BZ10" s="66" t="s">
        <v>35</v>
      </c>
      <c r="CA10" s="67" t="s">
        <v>35</v>
      </c>
      <c r="CB10" s="67" t="s">
        <v>35</v>
      </c>
      <c r="CC10" s="68" t="s">
        <v>172</v>
      </c>
      <c r="CD10" s="64" t="s">
        <v>35</v>
      </c>
      <c r="CE10" s="65" t="s">
        <v>35</v>
      </c>
      <c r="CF10" s="65" t="s">
        <v>35</v>
      </c>
      <c r="CG10" s="65" t="s">
        <v>35</v>
      </c>
      <c r="CH10" s="66" t="s">
        <v>35</v>
      </c>
      <c r="CI10" s="67" t="s">
        <v>35</v>
      </c>
      <c r="CJ10" s="67" t="s">
        <v>35</v>
      </c>
      <c r="CK10" s="68" t="s">
        <v>35</v>
      </c>
    </row>
    <row r="11" spans="2:89" ht="16.5" customHeight="1" x14ac:dyDescent="0.2">
      <c r="B11" s="58" t="s">
        <v>163</v>
      </c>
      <c r="C11" s="59" t="s">
        <v>448</v>
      </c>
      <c r="D11" s="59" t="s">
        <v>156</v>
      </c>
      <c r="E11" s="60" t="s">
        <v>157</v>
      </c>
      <c r="F11" s="61" t="s">
        <v>160</v>
      </c>
      <c r="G11" s="62" t="s">
        <v>161</v>
      </c>
      <c r="H11" s="62" t="s">
        <v>122</v>
      </c>
      <c r="I11" s="63" t="s">
        <v>123</v>
      </c>
      <c r="J11" s="58" t="s">
        <v>131</v>
      </c>
      <c r="K11" s="59" t="s">
        <v>132</v>
      </c>
      <c r="L11" s="59" t="s">
        <v>144</v>
      </c>
      <c r="M11" s="60" t="s">
        <v>145</v>
      </c>
      <c r="N11" s="61" t="s">
        <v>156</v>
      </c>
      <c r="O11" s="62" t="s">
        <v>157</v>
      </c>
      <c r="P11" s="62" t="s">
        <v>120</v>
      </c>
      <c r="Q11" s="62" t="s">
        <v>121</v>
      </c>
      <c r="R11" s="58" t="s">
        <v>154</v>
      </c>
      <c r="S11" s="59" t="s">
        <v>155</v>
      </c>
      <c r="T11" s="59" t="s">
        <v>146</v>
      </c>
      <c r="U11" s="59" t="s">
        <v>147</v>
      </c>
      <c r="V11" s="61" t="s">
        <v>154</v>
      </c>
      <c r="W11" s="62" t="s">
        <v>155</v>
      </c>
      <c r="X11" s="62" t="s">
        <v>120</v>
      </c>
      <c r="Y11" s="62" t="s">
        <v>121</v>
      </c>
      <c r="Z11" s="58" t="s">
        <v>148</v>
      </c>
      <c r="AA11" s="59" t="s">
        <v>149</v>
      </c>
      <c r="AB11" s="59" t="s">
        <v>113</v>
      </c>
      <c r="AC11" s="59" t="s">
        <v>114</v>
      </c>
      <c r="AD11" s="61" t="s">
        <v>115</v>
      </c>
      <c r="AE11" s="62" t="s">
        <v>139</v>
      </c>
      <c r="AF11" s="62" t="s">
        <v>115</v>
      </c>
      <c r="AG11" s="63" t="s">
        <v>116</v>
      </c>
      <c r="AH11" s="58" t="s">
        <v>113</v>
      </c>
      <c r="AI11" s="59" t="s">
        <v>114</v>
      </c>
      <c r="AJ11" s="59" t="s">
        <v>120</v>
      </c>
      <c r="AK11" s="60" t="s">
        <v>121</v>
      </c>
      <c r="AL11" s="61" t="s">
        <v>135</v>
      </c>
      <c r="AM11" s="62" t="s">
        <v>136</v>
      </c>
      <c r="AN11" s="62" t="s">
        <v>156</v>
      </c>
      <c r="AO11" s="63" t="s">
        <v>157</v>
      </c>
      <c r="AP11" s="58" t="s">
        <v>164</v>
      </c>
      <c r="AQ11" s="59" t="s">
        <v>165</v>
      </c>
      <c r="AR11" s="59" t="s">
        <v>122</v>
      </c>
      <c r="AS11" s="60" t="s">
        <v>123</v>
      </c>
      <c r="AT11" s="61" t="s">
        <v>122</v>
      </c>
      <c r="AU11" s="62" t="s">
        <v>123</v>
      </c>
      <c r="AV11" s="62" t="s">
        <v>120</v>
      </c>
      <c r="AW11" s="63" t="s">
        <v>121</v>
      </c>
      <c r="AX11" s="58" t="s">
        <v>140</v>
      </c>
      <c r="AY11" s="59" t="s">
        <v>141</v>
      </c>
      <c r="AZ11" s="59" t="s">
        <v>164</v>
      </c>
      <c r="BA11" s="60" t="s">
        <v>165</v>
      </c>
      <c r="BB11" s="61" t="s">
        <v>118</v>
      </c>
      <c r="BC11" s="62" t="s">
        <v>119</v>
      </c>
      <c r="BD11" s="62" t="s">
        <v>154</v>
      </c>
      <c r="BE11" s="63" t="s">
        <v>155</v>
      </c>
      <c r="BF11" s="58" t="s">
        <v>113</v>
      </c>
      <c r="BG11" s="59" t="s">
        <v>114</v>
      </c>
      <c r="BH11" s="59" t="s">
        <v>135</v>
      </c>
      <c r="BI11" s="60" t="s">
        <v>136</v>
      </c>
      <c r="BJ11" s="61" t="s">
        <v>152</v>
      </c>
      <c r="BK11" s="62" t="s">
        <v>153</v>
      </c>
      <c r="BL11" s="62" t="s">
        <v>158</v>
      </c>
      <c r="BM11" s="63" t="s">
        <v>159</v>
      </c>
      <c r="BN11" s="58" t="s">
        <v>168</v>
      </c>
      <c r="BO11" s="59" t="s">
        <v>169</v>
      </c>
      <c r="BP11" s="59" t="s">
        <v>140</v>
      </c>
      <c r="BQ11" s="59" t="s">
        <v>141</v>
      </c>
      <c r="BR11" s="61" t="s">
        <v>120</v>
      </c>
      <c r="BS11" s="62" t="s">
        <v>121</v>
      </c>
      <c r="BT11" s="62" t="s">
        <v>140</v>
      </c>
      <c r="BU11" s="63" t="s">
        <v>141</v>
      </c>
      <c r="BV11" s="64" t="s">
        <v>35</v>
      </c>
      <c r="BW11" s="65" t="s">
        <v>35</v>
      </c>
      <c r="BX11" s="65" t="s">
        <v>35</v>
      </c>
      <c r="BY11" s="65" t="s">
        <v>35</v>
      </c>
      <c r="BZ11" s="66" t="s">
        <v>35</v>
      </c>
      <c r="CA11" s="67" t="s">
        <v>35</v>
      </c>
      <c r="CB11" s="67" t="s">
        <v>35</v>
      </c>
      <c r="CC11" s="68" t="s">
        <v>172</v>
      </c>
      <c r="CD11" s="64" t="s">
        <v>35</v>
      </c>
      <c r="CE11" s="65" t="s">
        <v>35</v>
      </c>
      <c r="CF11" s="65" t="s">
        <v>35</v>
      </c>
      <c r="CG11" s="65" t="s">
        <v>35</v>
      </c>
      <c r="CH11" s="66" t="s">
        <v>35</v>
      </c>
      <c r="CI11" s="67" t="s">
        <v>35</v>
      </c>
      <c r="CJ11" s="67" t="s">
        <v>35</v>
      </c>
      <c r="CK11" s="68" t="s">
        <v>35</v>
      </c>
    </row>
    <row r="12" spans="2:89" ht="16.5" customHeight="1" x14ac:dyDescent="0.2">
      <c r="B12" s="58" t="s">
        <v>164</v>
      </c>
      <c r="C12" s="59" t="s">
        <v>165</v>
      </c>
      <c r="D12" s="59" t="s">
        <v>154</v>
      </c>
      <c r="E12" s="60" t="s">
        <v>155</v>
      </c>
      <c r="F12" s="61" t="s">
        <v>150</v>
      </c>
      <c r="G12" s="62" t="s">
        <v>151</v>
      </c>
      <c r="H12" s="62" t="s">
        <v>113</v>
      </c>
      <c r="I12" s="63" t="s">
        <v>114</v>
      </c>
      <c r="J12" s="58" t="s">
        <v>126</v>
      </c>
      <c r="K12" s="59" t="s">
        <v>162</v>
      </c>
      <c r="L12" s="59" t="s">
        <v>158</v>
      </c>
      <c r="M12" s="60" t="s">
        <v>159</v>
      </c>
      <c r="N12" s="61" t="s">
        <v>126</v>
      </c>
      <c r="O12" s="62" t="s">
        <v>127</v>
      </c>
      <c r="P12" s="62" t="s">
        <v>140</v>
      </c>
      <c r="Q12" s="62" t="s">
        <v>141</v>
      </c>
      <c r="R12" s="58" t="s">
        <v>142</v>
      </c>
      <c r="S12" s="59" t="s">
        <v>143</v>
      </c>
      <c r="T12" s="59" t="s">
        <v>156</v>
      </c>
      <c r="U12" s="59" t="s">
        <v>157</v>
      </c>
      <c r="V12" s="61" t="s">
        <v>140</v>
      </c>
      <c r="W12" s="62" t="s">
        <v>141</v>
      </c>
      <c r="X12" s="62" t="s">
        <v>122</v>
      </c>
      <c r="Y12" s="62" t="s">
        <v>123</v>
      </c>
      <c r="Z12" s="58" t="s">
        <v>156</v>
      </c>
      <c r="AA12" s="59" t="s">
        <v>157</v>
      </c>
      <c r="AB12" s="59" t="s">
        <v>126</v>
      </c>
      <c r="AC12" s="59" t="s">
        <v>127</v>
      </c>
      <c r="AD12" s="61" t="s">
        <v>122</v>
      </c>
      <c r="AE12" s="62" t="s">
        <v>123</v>
      </c>
      <c r="AF12" s="62" t="s">
        <v>156</v>
      </c>
      <c r="AG12" s="63" t="s">
        <v>157</v>
      </c>
      <c r="AH12" s="58" t="s">
        <v>117</v>
      </c>
      <c r="AI12" s="59" t="s">
        <v>171</v>
      </c>
      <c r="AJ12" s="59" t="s">
        <v>146</v>
      </c>
      <c r="AK12" s="60" t="s">
        <v>147</v>
      </c>
      <c r="AL12" s="61" t="s">
        <v>164</v>
      </c>
      <c r="AM12" s="62" t="s">
        <v>165</v>
      </c>
      <c r="AN12" s="62" t="s">
        <v>113</v>
      </c>
      <c r="AO12" s="63" t="s">
        <v>114</v>
      </c>
      <c r="AP12" s="58" t="s">
        <v>168</v>
      </c>
      <c r="AQ12" s="59" t="s">
        <v>169</v>
      </c>
      <c r="AR12" s="59" t="s">
        <v>144</v>
      </c>
      <c r="AS12" s="60" t="s">
        <v>145</v>
      </c>
      <c r="AT12" s="61" t="s">
        <v>113</v>
      </c>
      <c r="AU12" s="62" t="s">
        <v>114</v>
      </c>
      <c r="AV12" s="62" t="s">
        <v>140</v>
      </c>
      <c r="AW12" s="63" t="s">
        <v>141</v>
      </c>
      <c r="AX12" s="58" t="s">
        <v>144</v>
      </c>
      <c r="AY12" s="59" t="s">
        <v>145</v>
      </c>
      <c r="AZ12" s="59" t="s">
        <v>117</v>
      </c>
      <c r="BA12" s="60" t="s">
        <v>171</v>
      </c>
      <c r="BB12" s="61" t="s">
        <v>120</v>
      </c>
      <c r="BC12" s="62" t="s">
        <v>121</v>
      </c>
      <c r="BD12" s="62" t="s">
        <v>115</v>
      </c>
      <c r="BE12" s="63" t="s">
        <v>139</v>
      </c>
      <c r="BF12" s="58" t="s">
        <v>115</v>
      </c>
      <c r="BG12" s="59" t="s">
        <v>139</v>
      </c>
      <c r="BH12" s="59" t="s">
        <v>144</v>
      </c>
      <c r="BI12" s="60" t="s">
        <v>145</v>
      </c>
      <c r="BJ12" s="61" t="s">
        <v>117</v>
      </c>
      <c r="BK12" s="62" t="s">
        <v>171</v>
      </c>
      <c r="BL12" s="62" t="s">
        <v>115</v>
      </c>
      <c r="BM12" s="63" t="s">
        <v>139</v>
      </c>
      <c r="BN12" s="58" t="s">
        <v>118</v>
      </c>
      <c r="BO12" s="59" t="s">
        <v>119</v>
      </c>
      <c r="BP12" s="59" t="s">
        <v>122</v>
      </c>
      <c r="BQ12" s="59" t="s">
        <v>123</v>
      </c>
      <c r="BR12" s="61" t="s">
        <v>160</v>
      </c>
      <c r="BS12" s="62" t="s">
        <v>161</v>
      </c>
      <c r="BT12" s="62" t="s">
        <v>126</v>
      </c>
      <c r="BU12" s="63" t="s">
        <v>162</v>
      </c>
      <c r="BV12" s="64" t="s">
        <v>35</v>
      </c>
      <c r="BW12" s="65" t="s">
        <v>35</v>
      </c>
      <c r="BX12" s="65" t="s">
        <v>35</v>
      </c>
      <c r="BY12" s="65" t="s">
        <v>35</v>
      </c>
      <c r="BZ12" s="66" t="s">
        <v>35</v>
      </c>
      <c r="CA12" s="67" t="s">
        <v>35</v>
      </c>
      <c r="CB12" s="67" t="s">
        <v>35</v>
      </c>
      <c r="CC12" s="68" t="s">
        <v>172</v>
      </c>
      <c r="CD12" s="64" t="s">
        <v>35</v>
      </c>
      <c r="CE12" s="65" t="s">
        <v>35</v>
      </c>
      <c r="CF12" s="65" t="s">
        <v>35</v>
      </c>
      <c r="CG12" s="65" t="s">
        <v>35</v>
      </c>
      <c r="CH12" s="66" t="s">
        <v>35</v>
      </c>
      <c r="CI12" s="67" t="s">
        <v>35</v>
      </c>
      <c r="CJ12" s="67" t="s">
        <v>35</v>
      </c>
      <c r="CK12" s="68" t="s">
        <v>35</v>
      </c>
    </row>
    <row r="13" spans="2:89" ht="16.5" customHeight="1" x14ac:dyDescent="0.2">
      <c r="B13" s="58" t="s">
        <v>137</v>
      </c>
      <c r="C13" s="59" t="s">
        <v>138</v>
      </c>
      <c r="D13" s="59" t="s">
        <v>117</v>
      </c>
      <c r="E13" s="60" t="s">
        <v>171</v>
      </c>
      <c r="F13" s="61" t="s">
        <v>126</v>
      </c>
      <c r="G13" s="62" t="s">
        <v>162</v>
      </c>
      <c r="H13" s="62" t="s">
        <v>164</v>
      </c>
      <c r="I13" s="63" t="s">
        <v>165</v>
      </c>
      <c r="J13" s="58" t="s">
        <v>146</v>
      </c>
      <c r="K13" s="59" t="s">
        <v>147</v>
      </c>
      <c r="L13" s="59" t="s">
        <v>115</v>
      </c>
      <c r="M13" s="60" t="s">
        <v>139</v>
      </c>
      <c r="N13" s="61" t="s">
        <v>113</v>
      </c>
      <c r="O13" s="62" t="s">
        <v>114</v>
      </c>
      <c r="P13" s="62" t="s">
        <v>154</v>
      </c>
      <c r="Q13" s="62" t="s">
        <v>155</v>
      </c>
      <c r="R13" s="58" t="s">
        <v>124</v>
      </c>
      <c r="S13" s="59" t="s">
        <v>125</v>
      </c>
      <c r="T13" s="59" t="s">
        <v>137</v>
      </c>
      <c r="U13" s="59" t="s">
        <v>138</v>
      </c>
      <c r="V13" s="61" t="s">
        <v>118</v>
      </c>
      <c r="W13" s="62" t="s">
        <v>119</v>
      </c>
      <c r="X13" s="62" t="s">
        <v>144</v>
      </c>
      <c r="Y13" s="62" t="s">
        <v>145</v>
      </c>
      <c r="Z13" s="58" t="s">
        <v>137</v>
      </c>
      <c r="AA13" s="59" t="s">
        <v>138</v>
      </c>
      <c r="AB13" s="59" t="s">
        <v>128</v>
      </c>
      <c r="AC13" s="59" t="s">
        <v>129</v>
      </c>
      <c r="AD13" s="61" t="s">
        <v>148</v>
      </c>
      <c r="AE13" s="62" t="s">
        <v>149</v>
      </c>
      <c r="AF13" s="62" t="s">
        <v>164</v>
      </c>
      <c r="AG13" s="63" t="s">
        <v>165</v>
      </c>
      <c r="AH13" s="58" t="s">
        <v>150</v>
      </c>
      <c r="AI13" s="59" t="s">
        <v>151</v>
      </c>
      <c r="AJ13" s="59" t="s">
        <v>154</v>
      </c>
      <c r="AK13" s="60" t="s">
        <v>155</v>
      </c>
      <c r="AL13" s="61" t="s">
        <v>148</v>
      </c>
      <c r="AM13" s="62" t="s">
        <v>149</v>
      </c>
      <c r="AN13" s="62" t="s">
        <v>137</v>
      </c>
      <c r="AO13" s="63" t="s">
        <v>138</v>
      </c>
      <c r="AP13" s="58" t="s">
        <v>115</v>
      </c>
      <c r="AQ13" s="59" t="s">
        <v>116</v>
      </c>
      <c r="AR13" s="59" t="s">
        <v>117</v>
      </c>
      <c r="AS13" s="60" t="s">
        <v>171</v>
      </c>
      <c r="AT13" s="61" t="s">
        <v>146</v>
      </c>
      <c r="AU13" s="62" t="s">
        <v>147</v>
      </c>
      <c r="AV13" s="62" t="s">
        <v>115</v>
      </c>
      <c r="AW13" s="63" t="s">
        <v>116</v>
      </c>
      <c r="AX13" s="58" t="s">
        <v>131</v>
      </c>
      <c r="AY13" s="59" t="s">
        <v>132</v>
      </c>
      <c r="AZ13" s="59" t="s">
        <v>120</v>
      </c>
      <c r="BA13" s="60" t="s">
        <v>121</v>
      </c>
      <c r="BB13" s="61" t="s">
        <v>158</v>
      </c>
      <c r="BC13" s="62" t="s">
        <v>159</v>
      </c>
      <c r="BD13" s="62" t="s">
        <v>168</v>
      </c>
      <c r="BE13" s="63" t="s">
        <v>169</v>
      </c>
      <c r="BF13" s="58" t="s">
        <v>115</v>
      </c>
      <c r="BG13" s="59" t="s">
        <v>116</v>
      </c>
      <c r="BH13" s="59" t="s">
        <v>154</v>
      </c>
      <c r="BI13" s="60" t="s">
        <v>155</v>
      </c>
      <c r="BJ13" s="61" t="s">
        <v>128</v>
      </c>
      <c r="BK13" s="62" t="s">
        <v>129</v>
      </c>
      <c r="BL13" s="62" t="s">
        <v>164</v>
      </c>
      <c r="BM13" s="63" t="s">
        <v>165</v>
      </c>
      <c r="BN13" s="58" t="s">
        <v>126</v>
      </c>
      <c r="BO13" s="59" t="s">
        <v>127</v>
      </c>
      <c r="BP13" s="59" t="s">
        <v>115</v>
      </c>
      <c r="BQ13" s="59" t="s">
        <v>116</v>
      </c>
      <c r="BR13" s="61" t="s">
        <v>131</v>
      </c>
      <c r="BS13" s="62" t="s">
        <v>132</v>
      </c>
      <c r="BT13" s="62" t="s">
        <v>168</v>
      </c>
      <c r="BU13" s="63" t="s">
        <v>169</v>
      </c>
      <c r="BV13" s="64" t="s">
        <v>35</v>
      </c>
      <c r="BW13" s="65" t="s">
        <v>35</v>
      </c>
      <c r="BX13" s="65" t="s">
        <v>35</v>
      </c>
      <c r="BY13" s="65" t="s">
        <v>35</v>
      </c>
      <c r="BZ13" s="66" t="s">
        <v>35</v>
      </c>
      <c r="CA13" s="67" t="s">
        <v>35</v>
      </c>
      <c r="CB13" s="67" t="s">
        <v>35</v>
      </c>
      <c r="CC13" s="68" t="s">
        <v>172</v>
      </c>
      <c r="CD13" s="64" t="s">
        <v>35</v>
      </c>
      <c r="CE13" s="65" t="s">
        <v>35</v>
      </c>
      <c r="CF13" s="65" t="s">
        <v>35</v>
      </c>
      <c r="CG13" s="65" t="s">
        <v>35</v>
      </c>
      <c r="CH13" s="66" t="s">
        <v>35</v>
      </c>
      <c r="CI13" s="67" t="s">
        <v>35</v>
      </c>
      <c r="CJ13" s="67" t="s">
        <v>35</v>
      </c>
      <c r="CK13" s="68" t="s">
        <v>35</v>
      </c>
    </row>
    <row r="14" spans="2:89" ht="16.5" customHeight="1" x14ac:dyDescent="0.2">
      <c r="B14" s="58" t="s">
        <v>120</v>
      </c>
      <c r="C14" s="59" t="s">
        <v>121</v>
      </c>
      <c r="D14" s="59" t="s">
        <v>142</v>
      </c>
      <c r="E14" s="60" t="s">
        <v>143</v>
      </c>
      <c r="F14" s="61" t="s">
        <v>115</v>
      </c>
      <c r="G14" s="62" t="s">
        <v>116</v>
      </c>
      <c r="H14" s="62" t="s">
        <v>137</v>
      </c>
      <c r="I14" s="63" t="s">
        <v>138</v>
      </c>
      <c r="J14" s="58" t="s">
        <v>166</v>
      </c>
      <c r="K14" s="59" t="s">
        <v>167</v>
      </c>
      <c r="L14" s="59" t="s">
        <v>117</v>
      </c>
      <c r="M14" s="60" t="s">
        <v>171</v>
      </c>
      <c r="N14" s="61" t="s">
        <v>117</v>
      </c>
      <c r="O14" s="62" t="s">
        <v>171</v>
      </c>
      <c r="P14" s="62" t="s">
        <v>174</v>
      </c>
      <c r="Q14" s="62" t="s">
        <v>130</v>
      </c>
      <c r="R14" s="58" t="s">
        <v>174</v>
      </c>
      <c r="S14" s="59" t="s">
        <v>130</v>
      </c>
      <c r="T14" s="59" t="s">
        <v>126</v>
      </c>
      <c r="U14" s="59" t="s">
        <v>127</v>
      </c>
      <c r="V14" s="61" t="s">
        <v>152</v>
      </c>
      <c r="W14" s="62" t="s">
        <v>153</v>
      </c>
      <c r="X14" s="62" t="s">
        <v>113</v>
      </c>
      <c r="Y14" s="62" t="s">
        <v>114</v>
      </c>
      <c r="Z14" s="58" t="s">
        <v>135</v>
      </c>
      <c r="AA14" s="59" t="s">
        <v>136</v>
      </c>
      <c r="AB14" s="59" t="s">
        <v>131</v>
      </c>
      <c r="AC14" s="59" t="s">
        <v>132</v>
      </c>
      <c r="AD14" s="61" t="s">
        <v>174</v>
      </c>
      <c r="AE14" s="62" t="s">
        <v>130</v>
      </c>
      <c r="AF14" s="62" t="s">
        <v>117</v>
      </c>
      <c r="AG14" s="63" t="s">
        <v>171</v>
      </c>
      <c r="AH14" s="58" t="s">
        <v>140</v>
      </c>
      <c r="AI14" s="59" t="s">
        <v>141</v>
      </c>
      <c r="AJ14" s="59" t="s">
        <v>118</v>
      </c>
      <c r="AK14" s="60" t="s">
        <v>119</v>
      </c>
      <c r="AL14" s="61" t="s">
        <v>152</v>
      </c>
      <c r="AM14" s="62" t="s">
        <v>153</v>
      </c>
      <c r="AN14" s="62" t="s">
        <v>126</v>
      </c>
      <c r="AO14" s="63" t="s">
        <v>162</v>
      </c>
      <c r="AP14" s="58" t="s">
        <v>113</v>
      </c>
      <c r="AQ14" s="59" t="s">
        <v>114</v>
      </c>
      <c r="AR14" s="59" t="s">
        <v>163</v>
      </c>
      <c r="AS14" s="60" t="s">
        <v>448</v>
      </c>
      <c r="AT14" s="61" t="s">
        <v>118</v>
      </c>
      <c r="AU14" s="62" t="s">
        <v>119</v>
      </c>
      <c r="AV14" s="62" t="s">
        <v>164</v>
      </c>
      <c r="AW14" s="63" t="s">
        <v>165</v>
      </c>
      <c r="AX14" s="58" t="s">
        <v>133</v>
      </c>
      <c r="AY14" s="59" t="s">
        <v>134</v>
      </c>
      <c r="AZ14" s="59" t="s">
        <v>126</v>
      </c>
      <c r="BA14" s="60" t="s">
        <v>127</v>
      </c>
      <c r="BB14" s="61" t="s">
        <v>128</v>
      </c>
      <c r="BC14" s="62" t="s">
        <v>129</v>
      </c>
      <c r="BD14" s="62" t="s">
        <v>163</v>
      </c>
      <c r="BE14" s="63" t="s">
        <v>448</v>
      </c>
      <c r="BF14" s="58" t="s">
        <v>120</v>
      </c>
      <c r="BG14" s="59" t="s">
        <v>121</v>
      </c>
      <c r="BH14" s="59" t="s">
        <v>164</v>
      </c>
      <c r="BI14" s="60" t="s">
        <v>165</v>
      </c>
      <c r="BJ14" s="61" t="s">
        <v>122</v>
      </c>
      <c r="BK14" s="62" t="s">
        <v>123</v>
      </c>
      <c r="BL14" s="62" t="s">
        <v>113</v>
      </c>
      <c r="BM14" s="63" t="s">
        <v>114</v>
      </c>
      <c r="BN14" s="58" t="s">
        <v>137</v>
      </c>
      <c r="BO14" s="59" t="s">
        <v>138</v>
      </c>
      <c r="BP14" s="59" t="s">
        <v>174</v>
      </c>
      <c r="BQ14" s="59" t="s">
        <v>130</v>
      </c>
      <c r="BR14" s="61" t="s">
        <v>166</v>
      </c>
      <c r="BS14" s="62" t="s">
        <v>167</v>
      </c>
      <c r="BT14" s="62" t="s">
        <v>144</v>
      </c>
      <c r="BU14" s="63" t="s">
        <v>145</v>
      </c>
      <c r="BV14" s="64" t="s">
        <v>35</v>
      </c>
      <c r="BW14" s="65" t="s">
        <v>35</v>
      </c>
      <c r="BX14" s="65" t="s">
        <v>35</v>
      </c>
      <c r="BY14" s="65" t="s">
        <v>35</v>
      </c>
      <c r="BZ14" s="66" t="s">
        <v>35</v>
      </c>
      <c r="CA14" s="67" t="s">
        <v>35</v>
      </c>
      <c r="CB14" s="67" t="s">
        <v>35</v>
      </c>
      <c r="CC14" s="68" t="s">
        <v>172</v>
      </c>
      <c r="CD14" s="64" t="s">
        <v>35</v>
      </c>
      <c r="CE14" s="65" t="s">
        <v>35</v>
      </c>
      <c r="CF14" s="65" t="s">
        <v>35</v>
      </c>
      <c r="CG14" s="65" t="s">
        <v>35</v>
      </c>
      <c r="CH14" s="66" t="s">
        <v>35</v>
      </c>
      <c r="CI14" s="67" t="s">
        <v>35</v>
      </c>
      <c r="CJ14" s="67" t="s">
        <v>35</v>
      </c>
      <c r="CK14" s="68" t="s">
        <v>35</v>
      </c>
    </row>
    <row r="15" spans="2:89" ht="16.5" customHeight="1" x14ac:dyDescent="0.2">
      <c r="B15" s="58" t="s">
        <v>168</v>
      </c>
      <c r="C15" s="59" t="s">
        <v>169</v>
      </c>
      <c r="D15" s="59" t="s">
        <v>131</v>
      </c>
      <c r="E15" s="60" t="s">
        <v>132</v>
      </c>
      <c r="F15" s="61" t="s">
        <v>163</v>
      </c>
      <c r="G15" s="62" t="s">
        <v>448</v>
      </c>
      <c r="H15" s="62" t="s">
        <v>126</v>
      </c>
      <c r="I15" s="63" t="s">
        <v>127</v>
      </c>
      <c r="J15" s="58" t="s">
        <v>118</v>
      </c>
      <c r="K15" s="59" t="s">
        <v>119</v>
      </c>
      <c r="L15" s="59" t="s">
        <v>128</v>
      </c>
      <c r="M15" s="60" t="s">
        <v>129</v>
      </c>
      <c r="N15" s="61" t="s">
        <v>124</v>
      </c>
      <c r="O15" s="62" t="s">
        <v>125</v>
      </c>
      <c r="P15" s="62" t="s">
        <v>164</v>
      </c>
      <c r="Q15" s="62" t="s">
        <v>165</v>
      </c>
      <c r="R15" s="58" t="s">
        <v>115</v>
      </c>
      <c r="S15" s="59" t="s">
        <v>139</v>
      </c>
      <c r="T15" s="59" t="s">
        <v>131</v>
      </c>
      <c r="U15" s="59" t="s">
        <v>132</v>
      </c>
      <c r="V15" s="61" t="s">
        <v>146</v>
      </c>
      <c r="W15" s="62" t="s">
        <v>147</v>
      </c>
      <c r="X15" s="62" t="s">
        <v>168</v>
      </c>
      <c r="Y15" s="62" t="s">
        <v>169</v>
      </c>
      <c r="Z15" s="58" t="s">
        <v>126</v>
      </c>
      <c r="AA15" s="59" t="s">
        <v>162</v>
      </c>
      <c r="AB15" s="59" t="s">
        <v>160</v>
      </c>
      <c r="AC15" s="59" t="s">
        <v>161</v>
      </c>
      <c r="AD15" s="61" t="s">
        <v>133</v>
      </c>
      <c r="AE15" s="62" t="s">
        <v>134</v>
      </c>
      <c r="AF15" s="62" t="s">
        <v>128</v>
      </c>
      <c r="AG15" s="63" t="s">
        <v>129</v>
      </c>
      <c r="AH15" s="58" t="s">
        <v>115</v>
      </c>
      <c r="AI15" s="59" t="s">
        <v>116</v>
      </c>
      <c r="AJ15" s="59" t="s">
        <v>168</v>
      </c>
      <c r="AK15" s="60" t="s">
        <v>169</v>
      </c>
      <c r="AL15" s="61" t="s">
        <v>115</v>
      </c>
      <c r="AM15" s="62" t="s">
        <v>116</v>
      </c>
      <c r="AN15" s="62" t="s">
        <v>111</v>
      </c>
      <c r="AO15" s="63" t="s">
        <v>112</v>
      </c>
      <c r="AP15" s="58" t="s">
        <v>115</v>
      </c>
      <c r="AQ15" s="59" t="s">
        <v>139</v>
      </c>
      <c r="AR15" s="59" t="s">
        <v>166</v>
      </c>
      <c r="AS15" s="60" t="s">
        <v>167</v>
      </c>
      <c r="AT15" s="61" t="s">
        <v>126</v>
      </c>
      <c r="AU15" s="62" t="s">
        <v>127</v>
      </c>
      <c r="AV15" s="62" t="s">
        <v>137</v>
      </c>
      <c r="AW15" s="63" t="s">
        <v>138</v>
      </c>
      <c r="AX15" s="58" t="s">
        <v>163</v>
      </c>
      <c r="AY15" s="59" t="s">
        <v>448</v>
      </c>
      <c r="AZ15" s="59" t="s">
        <v>174</v>
      </c>
      <c r="BA15" s="60" t="s">
        <v>130</v>
      </c>
      <c r="BB15" s="61" t="s">
        <v>166</v>
      </c>
      <c r="BC15" s="62" t="s">
        <v>167</v>
      </c>
      <c r="BD15" s="62" t="s">
        <v>160</v>
      </c>
      <c r="BE15" s="63" t="s">
        <v>161</v>
      </c>
      <c r="BF15" s="58" t="s">
        <v>163</v>
      </c>
      <c r="BG15" s="59" t="s">
        <v>448</v>
      </c>
      <c r="BH15" s="59" t="s">
        <v>137</v>
      </c>
      <c r="BI15" s="60" t="s">
        <v>138</v>
      </c>
      <c r="BJ15" s="61" t="s">
        <v>137</v>
      </c>
      <c r="BK15" s="62" t="s">
        <v>138</v>
      </c>
      <c r="BL15" s="62" t="s">
        <v>150</v>
      </c>
      <c r="BM15" s="63" t="s">
        <v>151</v>
      </c>
      <c r="BN15" s="58" t="s">
        <v>154</v>
      </c>
      <c r="BO15" s="59" t="s">
        <v>155</v>
      </c>
      <c r="BP15" s="59" t="s">
        <v>113</v>
      </c>
      <c r="BQ15" s="59" t="s">
        <v>114</v>
      </c>
      <c r="BR15" s="61" t="s">
        <v>115</v>
      </c>
      <c r="BS15" s="62" t="s">
        <v>139</v>
      </c>
      <c r="BT15" s="62" t="s">
        <v>146</v>
      </c>
      <c r="BU15" s="63" t="s">
        <v>147</v>
      </c>
      <c r="BV15" s="64" t="s">
        <v>35</v>
      </c>
      <c r="BW15" s="65" t="s">
        <v>35</v>
      </c>
      <c r="BX15" s="65" t="s">
        <v>35</v>
      </c>
      <c r="BY15" s="65" t="s">
        <v>35</v>
      </c>
      <c r="BZ15" s="66" t="s">
        <v>35</v>
      </c>
      <c r="CA15" s="67" t="s">
        <v>35</v>
      </c>
      <c r="CB15" s="67" t="s">
        <v>35</v>
      </c>
      <c r="CC15" s="68" t="s">
        <v>172</v>
      </c>
      <c r="CD15" s="64" t="s">
        <v>35</v>
      </c>
      <c r="CE15" s="65" t="s">
        <v>35</v>
      </c>
      <c r="CF15" s="65" t="s">
        <v>35</v>
      </c>
      <c r="CG15" s="65" t="s">
        <v>35</v>
      </c>
      <c r="CH15" s="66" t="s">
        <v>35</v>
      </c>
      <c r="CI15" s="67" t="s">
        <v>35</v>
      </c>
      <c r="CJ15" s="67" t="s">
        <v>35</v>
      </c>
      <c r="CK15" s="68" t="s">
        <v>35</v>
      </c>
    </row>
    <row r="16" spans="2:89" ht="16.5" customHeight="1" x14ac:dyDescent="0.2">
      <c r="B16" s="58" t="s">
        <v>144</v>
      </c>
      <c r="C16" s="59" t="s">
        <v>145</v>
      </c>
      <c r="D16" s="59" t="s">
        <v>126</v>
      </c>
      <c r="E16" s="60" t="s">
        <v>162</v>
      </c>
      <c r="F16" s="61" t="s">
        <v>115</v>
      </c>
      <c r="G16" s="62" t="s">
        <v>139</v>
      </c>
      <c r="H16" s="62" t="s">
        <v>111</v>
      </c>
      <c r="I16" s="63" t="s">
        <v>112</v>
      </c>
      <c r="J16" s="58" t="s">
        <v>111</v>
      </c>
      <c r="K16" s="59" t="s">
        <v>112</v>
      </c>
      <c r="L16" s="59" t="s">
        <v>137</v>
      </c>
      <c r="M16" s="60" t="s">
        <v>138</v>
      </c>
      <c r="N16" s="61" t="s">
        <v>168</v>
      </c>
      <c r="O16" s="62" t="s">
        <v>169</v>
      </c>
      <c r="P16" s="62" t="s">
        <v>126</v>
      </c>
      <c r="Q16" s="62" t="s">
        <v>162</v>
      </c>
      <c r="R16" s="58" t="s">
        <v>160</v>
      </c>
      <c r="S16" s="59" t="s">
        <v>161</v>
      </c>
      <c r="T16" s="59" t="s">
        <v>158</v>
      </c>
      <c r="U16" s="59" t="s">
        <v>159</v>
      </c>
      <c r="V16" s="61" t="s">
        <v>137</v>
      </c>
      <c r="W16" s="62" t="s">
        <v>138</v>
      </c>
      <c r="X16" s="62" t="s">
        <v>126</v>
      </c>
      <c r="Y16" s="62" t="s">
        <v>127</v>
      </c>
      <c r="Z16" s="58" t="s">
        <v>144</v>
      </c>
      <c r="AA16" s="59" t="s">
        <v>145</v>
      </c>
      <c r="AB16" s="59" t="s">
        <v>174</v>
      </c>
      <c r="AC16" s="59" t="s">
        <v>130</v>
      </c>
      <c r="AD16" s="61" t="s">
        <v>142</v>
      </c>
      <c r="AE16" s="62" t="s">
        <v>143</v>
      </c>
      <c r="AF16" s="62" t="s">
        <v>137</v>
      </c>
      <c r="AG16" s="63" t="s">
        <v>138</v>
      </c>
      <c r="AH16" s="58" t="s">
        <v>111</v>
      </c>
      <c r="AI16" s="59" t="s">
        <v>112</v>
      </c>
      <c r="AJ16" s="59" t="s">
        <v>174</v>
      </c>
      <c r="AK16" s="60" t="s">
        <v>130</v>
      </c>
      <c r="AL16" s="61" t="s">
        <v>117</v>
      </c>
      <c r="AM16" s="62" t="s">
        <v>171</v>
      </c>
      <c r="AN16" s="62" t="s">
        <v>128</v>
      </c>
      <c r="AO16" s="63" t="s">
        <v>129</v>
      </c>
      <c r="AP16" s="58" t="s">
        <v>128</v>
      </c>
      <c r="AQ16" s="59" t="s">
        <v>129</v>
      </c>
      <c r="AR16" s="59" t="s">
        <v>126</v>
      </c>
      <c r="AS16" s="60" t="s">
        <v>127</v>
      </c>
      <c r="AT16" s="61" t="s">
        <v>133</v>
      </c>
      <c r="AU16" s="62" t="s">
        <v>134</v>
      </c>
      <c r="AV16" s="62" t="s">
        <v>131</v>
      </c>
      <c r="AW16" s="63" t="s">
        <v>132</v>
      </c>
      <c r="AX16" s="58" t="s">
        <v>160</v>
      </c>
      <c r="AY16" s="59" t="s">
        <v>161</v>
      </c>
      <c r="AZ16" s="59" t="s">
        <v>135</v>
      </c>
      <c r="BA16" s="60" t="s">
        <v>136</v>
      </c>
      <c r="BB16" s="61" t="s">
        <v>131</v>
      </c>
      <c r="BC16" s="62" t="s">
        <v>132</v>
      </c>
      <c r="BD16" s="62" t="s">
        <v>126</v>
      </c>
      <c r="BE16" s="63" t="s">
        <v>162</v>
      </c>
      <c r="BF16" s="58" t="s">
        <v>117</v>
      </c>
      <c r="BG16" s="59" t="s">
        <v>171</v>
      </c>
      <c r="BH16" s="59" t="s">
        <v>126</v>
      </c>
      <c r="BI16" s="60" t="s">
        <v>127</v>
      </c>
      <c r="BJ16" s="61" t="s">
        <v>111</v>
      </c>
      <c r="BK16" s="62" t="s">
        <v>112</v>
      </c>
      <c r="BL16" s="62" t="s">
        <v>144</v>
      </c>
      <c r="BM16" s="63" t="s">
        <v>145</v>
      </c>
      <c r="BN16" s="58" t="s">
        <v>163</v>
      </c>
      <c r="BO16" s="59" t="s">
        <v>448</v>
      </c>
      <c r="BP16" s="59" t="s">
        <v>117</v>
      </c>
      <c r="BQ16" s="59" t="s">
        <v>171</v>
      </c>
      <c r="BR16" s="61" t="s">
        <v>148</v>
      </c>
      <c r="BS16" s="62" t="s">
        <v>149</v>
      </c>
      <c r="BT16" s="62" t="s">
        <v>154</v>
      </c>
      <c r="BU16" s="63" t="s">
        <v>155</v>
      </c>
      <c r="BV16" s="64" t="s">
        <v>35</v>
      </c>
      <c r="BW16" s="65" t="s">
        <v>35</v>
      </c>
      <c r="BX16" s="65" t="s">
        <v>35</v>
      </c>
      <c r="BY16" s="65" t="s">
        <v>35</v>
      </c>
      <c r="BZ16" s="66" t="s">
        <v>35</v>
      </c>
      <c r="CA16" s="67" t="s">
        <v>35</v>
      </c>
      <c r="CB16" s="67" t="s">
        <v>35</v>
      </c>
      <c r="CC16" s="68" t="s">
        <v>172</v>
      </c>
      <c r="CD16" s="64" t="s">
        <v>35</v>
      </c>
      <c r="CE16" s="65" t="s">
        <v>35</v>
      </c>
      <c r="CF16" s="65" t="s">
        <v>35</v>
      </c>
      <c r="CG16" s="65" t="s">
        <v>35</v>
      </c>
      <c r="CH16" s="66" t="s">
        <v>35</v>
      </c>
      <c r="CI16" s="67" t="s">
        <v>35</v>
      </c>
      <c r="CJ16" s="67" t="s">
        <v>35</v>
      </c>
      <c r="CK16" s="68" t="s">
        <v>35</v>
      </c>
    </row>
    <row r="17" spans="2:89" ht="16.5" customHeight="1" x14ac:dyDescent="0.2">
      <c r="B17" s="58" t="s">
        <v>126</v>
      </c>
      <c r="C17" s="59" t="s">
        <v>127</v>
      </c>
      <c r="D17" s="59" t="s">
        <v>128</v>
      </c>
      <c r="E17" s="60" t="s">
        <v>129</v>
      </c>
      <c r="F17" s="61" t="s">
        <v>117</v>
      </c>
      <c r="G17" s="62" t="s">
        <v>171</v>
      </c>
      <c r="H17" s="62" t="s">
        <v>131</v>
      </c>
      <c r="I17" s="63" t="s">
        <v>132</v>
      </c>
      <c r="J17" s="58" t="s">
        <v>150</v>
      </c>
      <c r="K17" s="59" t="s">
        <v>151</v>
      </c>
      <c r="L17" s="59" t="s">
        <v>160</v>
      </c>
      <c r="M17" s="60" t="s">
        <v>161</v>
      </c>
      <c r="N17" s="61" t="s">
        <v>146</v>
      </c>
      <c r="O17" s="62" t="s">
        <v>147</v>
      </c>
      <c r="P17" s="62" t="s">
        <v>111</v>
      </c>
      <c r="Q17" s="62" t="s">
        <v>112</v>
      </c>
      <c r="R17" s="58" t="s">
        <v>111</v>
      </c>
      <c r="S17" s="59" t="s">
        <v>112</v>
      </c>
      <c r="T17" s="59" t="s">
        <v>163</v>
      </c>
      <c r="U17" s="59" t="s">
        <v>448</v>
      </c>
      <c r="V17" s="61" t="s">
        <v>174</v>
      </c>
      <c r="W17" s="62" t="s">
        <v>130</v>
      </c>
      <c r="X17" s="62" t="s">
        <v>115</v>
      </c>
      <c r="Y17" s="62" t="s">
        <v>139</v>
      </c>
      <c r="Z17" s="58" t="s">
        <v>163</v>
      </c>
      <c r="AA17" s="59" t="s">
        <v>448</v>
      </c>
      <c r="AB17" s="59" t="s">
        <v>158</v>
      </c>
      <c r="AC17" s="59" t="s">
        <v>159</v>
      </c>
      <c r="AD17" s="61" t="s">
        <v>160</v>
      </c>
      <c r="AE17" s="62" t="s">
        <v>161</v>
      </c>
      <c r="AF17" s="62" t="s">
        <v>131</v>
      </c>
      <c r="AG17" s="63" t="s">
        <v>132</v>
      </c>
      <c r="AH17" s="58" t="s">
        <v>166</v>
      </c>
      <c r="AI17" s="59" t="s">
        <v>167</v>
      </c>
      <c r="AJ17" s="59" t="s">
        <v>124</v>
      </c>
      <c r="AK17" s="60" t="s">
        <v>125</v>
      </c>
      <c r="AL17" s="61" t="s">
        <v>115</v>
      </c>
      <c r="AM17" s="62" t="s">
        <v>139</v>
      </c>
      <c r="AN17" s="62" t="s">
        <v>168</v>
      </c>
      <c r="AO17" s="63" t="s">
        <v>169</v>
      </c>
      <c r="AP17" s="58" t="s">
        <v>158</v>
      </c>
      <c r="AQ17" s="59" t="s">
        <v>159</v>
      </c>
      <c r="AR17" s="59" t="s">
        <v>131</v>
      </c>
      <c r="AS17" s="60" t="s">
        <v>132</v>
      </c>
      <c r="AT17" s="61" t="s">
        <v>160</v>
      </c>
      <c r="AU17" s="62" t="s">
        <v>161</v>
      </c>
      <c r="AV17" s="62" t="s">
        <v>168</v>
      </c>
      <c r="AW17" s="63" t="s">
        <v>169</v>
      </c>
      <c r="AX17" s="58" t="s">
        <v>124</v>
      </c>
      <c r="AY17" s="59" t="s">
        <v>125</v>
      </c>
      <c r="AZ17" s="59" t="s">
        <v>122</v>
      </c>
      <c r="BA17" s="60" t="s">
        <v>123</v>
      </c>
      <c r="BB17" s="61" t="s">
        <v>174</v>
      </c>
      <c r="BC17" s="62" t="s">
        <v>130</v>
      </c>
      <c r="BD17" s="62" t="s">
        <v>111</v>
      </c>
      <c r="BE17" s="63" t="s">
        <v>112</v>
      </c>
      <c r="BF17" s="58" t="s">
        <v>111</v>
      </c>
      <c r="BG17" s="59" t="s">
        <v>112</v>
      </c>
      <c r="BH17" s="59" t="s">
        <v>166</v>
      </c>
      <c r="BI17" s="60" t="s">
        <v>167</v>
      </c>
      <c r="BJ17" s="61" t="s">
        <v>146</v>
      </c>
      <c r="BK17" s="62" t="s">
        <v>147</v>
      </c>
      <c r="BL17" s="62" t="s">
        <v>131</v>
      </c>
      <c r="BM17" s="63" t="s">
        <v>132</v>
      </c>
      <c r="BN17" s="58" t="s">
        <v>156</v>
      </c>
      <c r="BO17" s="59" t="s">
        <v>157</v>
      </c>
      <c r="BP17" s="59" t="s">
        <v>128</v>
      </c>
      <c r="BQ17" s="59" t="s">
        <v>129</v>
      </c>
      <c r="BR17" s="61" t="s">
        <v>174</v>
      </c>
      <c r="BS17" s="62" t="s">
        <v>130</v>
      </c>
      <c r="BT17" s="62" t="s">
        <v>115</v>
      </c>
      <c r="BU17" s="63" t="s">
        <v>116</v>
      </c>
      <c r="BV17" s="64" t="s">
        <v>35</v>
      </c>
      <c r="BW17" s="65" t="s">
        <v>35</v>
      </c>
      <c r="BX17" s="65" t="s">
        <v>35</v>
      </c>
      <c r="BY17" s="65" t="s">
        <v>35</v>
      </c>
      <c r="BZ17" s="66" t="s">
        <v>35</v>
      </c>
      <c r="CA17" s="67" t="s">
        <v>35</v>
      </c>
      <c r="CB17" s="67" t="s">
        <v>35</v>
      </c>
      <c r="CC17" s="68" t="s">
        <v>172</v>
      </c>
      <c r="CD17" s="64" t="s">
        <v>35</v>
      </c>
      <c r="CE17" s="65" t="s">
        <v>35</v>
      </c>
      <c r="CF17" s="65" t="s">
        <v>35</v>
      </c>
      <c r="CG17" s="65" t="s">
        <v>35</v>
      </c>
      <c r="CH17" s="66" t="s">
        <v>35</v>
      </c>
      <c r="CI17" s="67" t="s">
        <v>35</v>
      </c>
      <c r="CJ17" s="67" t="s">
        <v>35</v>
      </c>
      <c r="CK17" s="68" t="s">
        <v>35</v>
      </c>
    </row>
    <row r="18" spans="2:89" ht="16.5" customHeight="1" x14ac:dyDescent="0.2">
      <c r="B18" s="58" t="s">
        <v>135</v>
      </c>
      <c r="C18" s="59" t="s">
        <v>136</v>
      </c>
      <c r="D18" s="59" t="s">
        <v>150</v>
      </c>
      <c r="E18" s="60" t="s">
        <v>151</v>
      </c>
      <c r="F18" s="61" t="s">
        <v>144</v>
      </c>
      <c r="G18" s="62" t="s">
        <v>145</v>
      </c>
      <c r="H18" s="62" t="s">
        <v>146</v>
      </c>
      <c r="I18" s="63" t="s">
        <v>147</v>
      </c>
      <c r="J18" s="58" t="s">
        <v>156</v>
      </c>
      <c r="K18" s="59" t="s">
        <v>157</v>
      </c>
      <c r="L18" s="59" t="s">
        <v>168</v>
      </c>
      <c r="M18" s="60" t="s">
        <v>169</v>
      </c>
      <c r="N18" s="61" t="s">
        <v>137</v>
      </c>
      <c r="O18" s="62" t="s">
        <v>138</v>
      </c>
      <c r="P18" s="62" t="s">
        <v>163</v>
      </c>
      <c r="Q18" s="62" t="s">
        <v>448</v>
      </c>
      <c r="R18" s="58" t="s">
        <v>135</v>
      </c>
      <c r="S18" s="59" t="s">
        <v>136</v>
      </c>
      <c r="T18" s="59" t="s">
        <v>168</v>
      </c>
      <c r="U18" s="59" t="s">
        <v>169</v>
      </c>
      <c r="V18" s="61" t="s">
        <v>115</v>
      </c>
      <c r="W18" s="62" t="s">
        <v>116</v>
      </c>
      <c r="X18" s="62" t="s">
        <v>166</v>
      </c>
      <c r="Y18" s="62" t="s">
        <v>167</v>
      </c>
      <c r="Z18" s="58" t="s">
        <v>35</v>
      </c>
      <c r="AA18" s="59" t="s">
        <v>35</v>
      </c>
      <c r="AB18" s="59" t="s">
        <v>35</v>
      </c>
      <c r="AC18" s="60" t="s">
        <v>35</v>
      </c>
      <c r="AD18" s="61" t="s">
        <v>124</v>
      </c>
      <c r="AE18" s="62" t="s">
        <v>125</v>
      </c>
      <c r="AF18" s="62" t="s">
        <v>163</v>
      </c>
      <c r="AG18" s="63" t="s">
        <v>448</v>
      </c>
      <c r="AH18" s="58" t="s">
        <v>126</v>
      </c>
      <c r="AI18" s="59" t="s">
        <v>162</v>
      </c>
      <c r="AJ18" s="59" t="s">
        <v>115</v>
      </c>
      <c r="AK18" s="60" t="s">
        <v>139</v>
      </c>
      <c r="AL18" s="61" t="s">
        <v>131</v>
      </c>
      <c r="AM18" s="62" t="s">
        <v>132</v>
      </c>
      <c r="AN18" s="62" t="s">
        <v>166</v>
      </c>
      <c r="AO18" s="63" t="s">
        <v>167</v>
      </c>
      <c r="AP18" s="58" t="s">
        <v>174</v>
      </c>
      <c r="AQ18" s="59" t="s">
        <v>130</v>
      </c>
      <c r="AR18" s="59" t="s">
        <v>160</v>
      </c>
      <c r="AS18" s="60" t="s">
        <v>161</v>
      </c>
      <c r="AT18" s="61" t="s">
        <v>166</v>
      </c>
      <c r="AU18" s="62" t="s">
        <v>167</v>
      </c>
      <c r="AV18" s="62" t="s">
        <v>174</v>
      </c>
      <c r="AW18" s="63" t="s">
        <v>130</v>
      </c>
      <c r="AX18" s="58" t="s">
        <v>35</v>
      </c>
      <c r="AY18" s="59" t="s">
        <v>35</v>
      </c>
      <c r="AZ18" s="59" t="s">
        <v>35</v>
      </c>
      <c r="BA18" s="60" t="s">
        <v>35</v>
      </c>
      <c r="BB18" s="61" t="s">
        <v>164</v>
      </c>
      <c r="BC18" s="62" t="s">
        <v>165</v>
      </c>
      <c r="BD18" s="62" t="s">
        <v>144</v>
      </c>
      <c r="BE18" s="63" t="s">
        <v>145</v>
      </c>
      <c r="BF18" s="58" t="s">
        <v>174</v>
      </c>
      <c r="BG18" s="59" t="s">
        <v>130</v>
      </c>
      <c r="BH18" s="59" t="s">
        <v>128</v>
      </c>
      <c r="BI18" s="60" t="s">
        <v>129</v>
      </c>
      <c r="BJ18" s="61" t="s">
        <v>168</v>
      </c>
      <c r="BK18" s="62" t="s">
        <v>169</v>
      </c>
      <c r="BL18" s="62" t="s">
        <v>160</v>
      </c>
      <c r="BM18" s="63" t="s">
        <v>161</v>
      </c>
      <c r="BN18" s="58" t="s">
        <v>126</v>
      </c>
      <c r="BO18" s="59" t="s">
        <v>162</v>
      </c>
      <c r="BP18" s="59" t="s">
        <v>131</v>
      </c>
      <c r="BQ18" s="59" t="s">
        <v>132</v>
      </c>
      <c r="BR18" s="61" t="s">
        <v>126</v>
      </c>
      <c r="BS18" s="62" t="s">
        <v>127</v>
      </c>
      <c r="BT18" s="62" t="s">
        <v>163</v>
      </c>
      <c r="BU18" s="63" t="s">
        <v>448</v>
      </c>
      <c r="BV18" s="64" t="s">
        <v>35</v>
      </c>
      <c r="BW18" s="65" t="s">
        <v>35</v>
      </c>
      <c r="BX18" s="65" t="s">
        <v>35</v>
      </c>
      <c r="BY18" s="65" t="s">
        <v>35</v>
      </c>
      <c r="BZ18" s="66" t="s">
        <v>35</v>
      </c>
      <c r="CA18" s="67" t="s">
        <v>35</v>
      </c>
      <c r="CB18" s="67" t="s">
        <v>35</v>
      </c>
      <c r="CC18" s="68" t="s">
        <v>172</v>
      </c>
      <c r="CD18" s="64" t="s">
        <v>35</v>
      </c>
      <c r="CE18" s="65" t="s">
        <v>35</v>
      </c>
      <c r="CF18" s="65" t="s">
        <v>35</v>
      </c>
      <c r="CG18" s="65" t="s">
        <v>35</v>
      </c>
      <c r="CH18" s="66" t="s">
        <v>35</v>
      </c>
      <c r="CI18" s="67" t="s">
        <v>35</v>
      </c>
      <c r="CJ18" s="67" t="s">
        <v>35</v>
      </c>
      <c r="CK18" s="68" t="s">
        <v>35</v>
      </c>
    </row>
    <row r="19" spans="2:89" ht="16.5" customHeight="1" x14ac:dyDescent="0.2">
      <c r="B19" s="58" t="s">
        <v>111</v>
      </c>
      <c r="C19" s="59" t="s">
        <v>112</v>
      </c>
      <c r="D19" s="59" t="s">
        <v>115</v>
      </c>
      <c r="E19" s="60" t="s">
        <v>116</v>
      </c>
      <c r="F19" s="61" t="s">
        <v>154</v>
      </c>
      <c r="G19" s="62" t="s">
        <v>155</v>
      </c>
      <c r="H19" s="62" t="s">
        <v>118</v>
      </c>
      <c r="I19" s="63" t="s">
        <v>119</v>
      </c>
      <c r="J19" s="58" t="s">
        <v>174</v>
      </c>
      <c r="K19" s="59" t="s">
        <v>130</v>
      </c>
      <c r="L19" s="59" t="s">
        <v>113</v>
      </c>
      <c r="M19" s="60" t="s">
        <v>114</v>
      </c>
      <c r="N19" s="61" t="s">
        <v>160</v>
      </c>
      <c r="O19" s="62" t="s">
        <v>161</v>
      </c>
      <c r="P19" s="62" t="s">
        <v>115</v>
      </c>
      <c r="Q19" s="63" t="s">
        <v>139</v>
      </c>
      <c r="R19" s="58" t="s">
        <v>35</v>
      </c>
      <c r="S19" s="59" t="s">
        <v>35</v>
      </c>
      <c r="T19" s="59" t="s">
        <v>35</v>
      </c>
      <c r="U19" s="60" t="s">
        <v>35</v>
      </c>
      <c r="V19" s="61" t="s">
        <v>111</v>
      </c>
      <c r="W19" s="62" t="s">
        <v>112</v>
      </c>
      <c r="X19" s="62" t="s">
        <v>126</v>
      </c>
      <c r="Y19" s="63" t="s">
        <v>162</v>
      </c>
      <c r="Z19" s="58" t="s">
        <v>35</v>
      </c>
      <c r="AA19" s="59" t="s">
        <v>35</v>
      </c>
      <c r="AB19" s="59" t="s">
        <v>35</v>
      </c>
      <c r="AC19" s="60" t="s">
        <v>35</v>
      </c>
      <c r="AD19" s="61" t="s">
        <v>150</v>
      </c>
      <c r="AE19" s="62" t="s">
        <v>151</v>
      </c>
      <c r="AF19" s="62" t="s">
        <v>126</v>
      </c>
      <c r="AG19" s="63" t="s">
        <v>162</v>
      </c>
      <c r="AH19" s="58" t="s">
        <v>35</v>
      </c>
      <c r="AI19" s="59" t="s">
        <v>35</v>
      </c>
      <c r="AJ19" s="59" t="s">
        <v>35</v>
      </c>
      <c r="AK19" s="60" t="s">
        <v>35</v>
      </c>
      <c r="AL19" s="61" t="s">
        <v>35</v>
      </c>
      <c r="AM19" s="62" t="s">
        <v>35</v>
      </c>
      <c r="AN19" s="62" t="s">
        <v>35</v>
      </c>
      <c r="AO19" s="63" t="s">
        <v>35</v>
      </c>
      <c r="AP19" s="58" t="s">
        <v>35</v>
      </c>
      <c r="AQ19" s="59" t="s">
        <v>35</v>
      </c>
      <c r="AR19" s="59" t="s">
        <v>35</v>
      </c>
      <c r="AS19" s="60" t="s">
        <v>35</v>
      </c>
      <c r="AT19" s="61" t="s">
        <v>142</v>
      </c>
      <c r="AU19" s="62" t="s">
        <v>143</v>
      </c>
      <c r="AV19" s="62" t="s">
        <v>126</v>
      </c>
      <c r="AW19" s="63" t="s">
        <v>162</v>
      </c>
      <c r="AX19" s="58" t="s">
        <v>35</v>
      </c>
      <c r="AY19" s="59" t="s">
        <v>35</v>
      </c>
      <c r="AZ19" s="59" t="s">
        <v>35</v>
      </c>
      <c r="BA19" s="60" t="s">
        <v>35</v>
      </c>
      <c r="BB19" s="61" t="s">
        <v>135</v>
      </c>
      <c r="BC19" s="62" t="s">
        <v>136</v>
      </c>
      <c r="BD19" s="62" t="s">
        <v>115</v>
      </c>
      <c r="BE19" s="63" t="s">
        <v>116</v>
      </c>
      <c r="BF19" s="58" t="s">
        <v>142</v>
      </c>
      <c r="BG19" s="59" t="s">
        <v>143</v>
      </c>
      <c r="BH19" s="59" t="s">
        <v>122</v>
      </c>
      <c r="BI19" s="60" t="s">
        <v>123</v>
      </c>
      <c r="BJ19" s="61" t="s">
        <v>115</v>
      </c>
      <c r="BK19" s="62" t="s">
        <v>116</v>
      </c>
      <c r="BL19" s="62" t="s">
        <v>174</v>
      </c>
      <c r="BM19" s="63" t="s">
        <v>130</v>
      </c>
      <c r="BN19" s="58" t="s">
        <v>124</v>
      </c>
      <c r="BO19" s="59" t="s">
        <v>125</v>
      </c>
      <c r="BP19" s="59" t="s">
        <v>160</v>
      </c>
      <c r="BQ19" s="59" t="s">
        <v>161</v>
      </c>
      <c r="BR19" s="61" t="s">
        <v>122</v>
      </c>
      <c r="BS19" s="62" t="s">
        <v>123</v>
      </c>
      <c r="BT19" s="62" t="s">
        <v>164</v>
      </c>
      <c r="BU19" s="63" t="s">
        <v>165</v>
      </c>
      <c r="BV19" s="64" t="s">
        <v>35</v>
      </c>
      <c r="BW19" s="65" t="s">
        <v>35</v>
      </c>
      <c r="BX19" s="65" t="s">
        <v>35</v>
      </c>
      <c r="BY19" s="65" t="s">
        <v>35</v>
      </c>
      <c r="BZ19" s="66" t="s">
        <v>35</v>
      </c>
      <c r="CA19" s="67" t="s">
        <v>35</v>
      </c>
      <c r="CB19" s="67" t="s">
        <v>35</v>
      </c>
      <c r="CC19" s="68" t="s">
        <v>172</v>
      </c>
      <c r="CD19" s="64" t="s">
        <v>35</v>
      </c>
      <c r="CE19" s="65" t="s">
        <v>35</v>
      </c>
      <c r="CF19" s="65" t="s">
        <v>35</v>
      </c>
      <c r="CG19" s="65" t="s">
        <v>35</v>
      </c>
      <c r="CH19" s="66" t="s">
        <v>35</v>
      </c>
      <c r="CI19" s="67" t="s">
        <v>35</v>
      </c>
      <c r="CJ19" s="67" t="s">
        <v>35</v>
      </c>
      <c r="CK19" s="68" t="s">
        <v>35</v>
      </c>
    </row>
    <row r="20" spans="2:89" ht="16.5" customHeight="1" thickBot="1" x14ac:dyDescent="0.25">
      <c r="B20" s="69" t="s">
        <v>166</v>
      </c>
      <c r="C20" s="70" t="s">
        <v>167</v>
      </c>
      <c r="D20" s="70" t="s">
        <v>115</v>
      </c>
      <c r="E20" s="71" t="s">
        <v>139</v>
      </c>
      <c r="F20" s="72" t="s">
        <v>133</v>
      </c>
      <c r="G20" s="73" t="s">
        <v>134</v>
      </c>
      <c r="H20" s="73" t="s">
        <v>156</v>
      </c>
      <c r="I20" s="74" t="s">
        <v>157</v>
      </c>
      <c r="J20" s="69" t="s">
        <v>126</v>
      </c>
      <c r="K20" s="70" t="s">
        <v>127</v>
      </c>
      <c r="L20" s="70" t="s">
        <v>124</v>
      </c>
      <c r="M20" s="71" t="s">
        <v>125</v>
      </c>
      <c r="N20" s="72" t="s">
        <v>128</v>
      </c>
      <c r="O20" s="73" t="s">
        <v>129</v>
      </c>
      <c r="P20" s="73" t="s">
        <v>115</v>
      </c>
      <c r="Q20" s="74" t="s">
        <v>116</v>
      </c>
      <c r="R20" s="69" t="s">
        <v>35</v>
      </c>
      <c r="S20" s="70" t="s">
        <v>35</v>
      </c>
      <c r="T20" s="70" t="s">
        <v>35</v>
      </c>
      <c r="U20" s="71" t="s">
        <v>35</v>
      </c>
      <c r="V20" s="72" t="s">
        <v>35</v>
      </c>
      <c r="W20" s="73" t="s">
        <v>35</v>
      </c>
      <c r="X20" s="73" t="s">
        <v>35</v>
      </c>
      <c r="Y20" s="74" t="s">
        <v>35</v>
      </c>
      <c r="Z20" s="69" t="s">
        <v>35</v>
      </c>
      <c r="AA20" s="70" t="s">
        <v>35</v>
      </c>
      <c r="AB20" s="70" t="s">
        <v>35</v>
      </c>
      <c r="AC20" s="71" t="s">
        <v>35</v>
      </c>
      <c r="AD20" s="72" t="s">
        <v>168</v>
      </c>
      <c r="AE20" s="73" t="s">
        <v>169</v>
      </c>
      <c r="AF20" s="73" t="s">
        <v>152</v>
      </c>
      <c r="AG20" s="74" t="s">
        <v>153</v>
      </c>
      <c r="AH20" s="69" t="s">
        <v>35</v>
      </c>
      <c r="AI20" s="70" t="s">
        <v>35</v>
      </c>
      <c r="AJ20" s="70" t="s">
        <v>35</v>
      </c>
      <c r="AK20" s="71" t="s">
        <v>35</v>
      </c>
      <c r="AL20" s="72" t="s">
        <v>35</v>
      </c>
      <c r="AM20" s="73" t="s">
        <v>35</v>
      </c>
      <c r="AN20" s="73" t="s">
        <v>35</v>
      </c>
      <c r="AO20" s="74" t="s">
        <v>35</v>
      </c>
      <c r="AP20" s="69" t="s">
        <v>35</v>
      </c>
      <c r="AQ20" s="70" t="s">
        <v>35</v>
      </c>
      <c r="AR20" s="70" t="s">
        <v>35</v>
      </c>
      <c r="AS20" s="71" t="s">
        <v>35</v>
      </c>
      <c r="AT20" s="72" t="s">
        <v>150</v>
      </c>
      <c r="AU20" s="73" t="s">
        <v>151</v>
      </c>
      <c r="AV20" s="73" t="s">
        <v>158</v>
      </c>
      <c r="AW20" s="74" t="s">
        <v>159</v>
      </c>
      <c r="AX20" s="69" t="s">
        <v>35</v>
      </c>
      <c r="AY20" s="70" t="s">
        <v>35</v>
      </c>
      <c r="AZ20" s="70" t="s">
        <v>35</v>
      </c>
      <c r="BA20" s="71" t="s">
        <v>35</v>
      </c>
      <c r="BB20" s="72" t="s">
        <v>35</v>
      </c>
      <c r="BC20" s="73" t="s">
        <v>35</v>
      </c>
      <c r="BD20" s="73" t="s">
        <v>35</v>
      </c>
      <c r="BE20" s="74" t="s">
        <v>35</v>
      </c>
      <c r="BF20" s="69" t="s">
        <v>160</v>
      </c>
      <c r="BG20" s="70" t="s">
        <v>161</v>
      </c>
      <c r="BH20" s="70" t="s">
        <v>146</v>
      </c>
      <c r="BI20" s="71" t="s">
        <v>147</v>
      </c>
      <c r="BJ20" s="72" t="s">
        <v>142</v>
      </c>
      <c r="BK20" s="73" t="s">
        <v>143</v>
      </c>
      <c r="BL20" s="73" t="s">
        <v>163</v>
      </c>
      <c r="BM20" s="74" t="s">
        <v>448</v>
      </c>
      <c r="BN20" s="69" t="s">
        <v>135</v>
      </c>
      <c r="BO20" s="70" t="s">
        <v>136</v>
      </c>
      <c r="BP20" s="70" t="s">
        <v>158</v>
      </c>
      <c r="BQ20" s="71" t="s">
        <v>159</v>
      </c>
      <c r="BR20" s="72" t="s">
        <v>111</v>
      </c>
      <c r="BS20" s="73" t="s">
        <v>112</v>
      </c>
      <c r="BT20" s="73" t="s">
        <v>117</v>
      </c>
      <c r="BU20" s="74" t="s">
        <v>171</v>
      </c>
      <c r="BV20" s="80" t="s">
        <v>35</v>
      </c>
      <c r="BW20" s="81" t="s">
        <v>35</v>
      </c>
      <c r="BX20" s="81" t="s">
        <v>35</v>
      </c>
      <c r="BY20" s="82" t="s">
        <v>35</v>
      </c>
      <c r="BZ20" s="75" t="s">
        <v>35</v>
      </c>
      <c r="CA20" s="76" t="s">
        <v>35</v>
      </c>
      <c r="CB20" s="76" t="s">
        <v>35</v>
      </c>
      <c r="CC20" s="77" t="s">
        <v>35</v>
      </c>
      <c r="CD20" s="80" t="s">
        <v>35</v>
      </c>
      <c r="CE20" s="81" t="s">
        <v>35</v>
      </c>
      <c r="CF20" s="81" t="s">
        <v>35</v>
      </c>
      <c r="CG20" s="82" t="s">
        <v>35</v>
      </c>
      <c r="CH20" s="75" t="s">
        <v>35</v>
      </c>
      <c r="CI20" s="76" t="s">
        <v>35</v>
      </c>
      <c r="CJ20" s="76" t="s">
        <v>35</v>
      </c>
      <c r="CK20" s="77" t="s">
        <v>35</v>
      </c>
    </row>
    <row r="21" spans="2:89" ht="9.75" customHeight="1" thickTop="1" x14ac:dyDescent="0.2"/>
    <row r="22" spans="2:89" ht="9.75" customHeight="1" x14ac:dyDescent="0.2"/>
    <row r="23" spans="2:89" ht="17.25" customHeight="1" x14ac:dyDescent="0.2">
      <c r="B23" s="83" t="s">
        <v>107</v>
      </c>
    </row>
    <row r="24" spans="2:89" ht="9.75" customHeight="1" x14ac:dyDescent="0.2"/>
    <row r="25" spans="2:89" ht="26.25" customHeight="1" x14ac:dyDescent="0.2">
      <c r="B25" s="84">
        <v>1</v>
      </c>
      <c r="C25" s="116" t="s">
        <v>37</v>
      </c>
      <c r="D25" s="116"/>
      <c r="E25" s="116"/>
      <c r="F25" s="79"/>
      <c r="G25" s="79"/>
      <c r="H25" s="79"/>
    </row>
    <row r="26" spans="2:89" ht="26.25" customHeight="1" x14ac:dyDescent="0.2">
      <c r="B26" s="84">
        <v>2</v>
      </c>
      <c r="C26" s="116" t="s">
        <v>450</v>
      </c>
      <c r="D26" s="116"/>
      <c r="E26" s="116"/>
      <c r="F26" s="79"/>
      <c r="G26" s="79"/>
      <c r="H26" s="79"/>
    </row>
    <row r="27" spans="2:89" ht="26.25" customHeight="1" x14ac:dyDescent="0.2">
      <c r="B27" s="84">
        <v>3</v>
      </c>
      <c r="C27" s="116" t="s">
        <v>451</v>
      </c>
      <c r="D27" s="116"/>
      <c r="E27" s="116"/>
      <c r="F27" s="79"/>
      <c r="G27" s="79"/>
      <c r="H27" s="79"/>
    </row>
    <row r="28" spans="2:89" ht="26.25" customHeight="1" x14ac:dyDescent="0.2">
      <c r="B28" s="84">
        <v>4</v>
      </c>
      <c r="C28" s="116" t="s">
        <v>37</v>
      </c>
      <c r="D28" s="116"/>
      <c r="E28" s="116"/>
      <c r="F28" s="79"/>
      <c r="G28" s="79"/>
      <c r="H28" s="79"/>
    </row>
    <row r="29" spans="2:89" ht="26.25" customHeight="1" x14ac:dyDescent="0.2">
      <c r="B29" s="84">
        <v>5</v>
      </c>
      <c r="C29" s="116" t="s">
        <v>37</v>
      </c>
      <c r="D29" s="116"/>
      <c r="E29" s="116"/>
      <c r="F29" s="79"/>
      <c r="G29" s="79"/>
      <c r="H29" s="79"/>
    </row>
    <row r="30" spans="2:89" ht="26.25" customHeight="1" x14ac:dyDescent="0.2">
      <c r="B30" s="84">
        <v>6</v>
      </c>
      <c r="C30" s="116" t="s">
        <v>37</v>
      </c>
      <c r="D30" s="116"/>
      <c r="E30" s="116"/>
      <c r="F30" s="79"/>
      <c r="G30" s="79"/>
      <c r="H30" s="79"/>
    </row>
    <row r="31" spans="2:89" ht="26.25" customHeight="1" x14ac:dyDescent="0.2">
      <c r="B31" s="84">
        <v>7</v>
      </c>
      <c r="C31" s="116" t="s">
        <v>37</v>
      </c>
      <c r="D31" s="116"/>
      <c r="E31" s="116"/>
      <c r="F31" s="79"/>
      <c r="G31" s="79"/>
      <c r="H31" s="79"/>
    </row>
    <row r="32" spans="2:89" ht="26.25" customHeight="1" x14ac:dyDescent="0.2">
      <c r="B32" s="84">
        <v>8</v>
      </c>
      <c r="C32" s="116" t="s">
        <v>37</v>
      </c>
      <c r="D32" s="116"/>
      <c r="E32" s="116"/>
      <c r="F32" s="79"/>
      <c r="G32" s="79"/>
      <c r="H32" s="79"/>
    </row>
    <row r="33" spans="2:70" ht="26.25" customHeight="1" x14ac:dyDescent="0.2">
      <c r="B33" s="84">
        <v>9</v>
      </c>
      <c r="C33" s="116" t="s">
        <v>37</v>
      </c>
      <c r="D33" s="116"/>
      <c r="E33" s="116"/>
      <c r="F33" s="79"/>
      <c r="G33" s="79"/>
      <c r="H33" s="79"/>
    </row>
    <row r="34" spans="2:70" ht="26.25" customHeight="1" x14ac:dyDescent="0.2">
      <c r="B34" s="84">
        <v>10</v>
      </c>
      <c r="C34" s="116" t="s">
        <v>37</v>
      </c>
      <c r="D34" s="116"/>
      <c r="E34" s="116"/>
      <c r="F34" s="79"/>
      <c r="G34" s="79"/>
      <c r="H34" s="79"/>
    </row>
    <row r="35" spans="2:70" ht="26.25" customHeight="1" x14ac:dyDescent="0.2">
      <c r="B35" s="84">
        <v>11</v>
      </c>
      <c r="C35" s="116" t="s">
        <v>37</v>
      </c>
      <c r="D35" s="116"/>
      <c r="E35" s="116"/>
      <c r="F35" s="79"/>
      <c r="G35" s="79"/>
      <c r="H35" s="79"/>
    </row>
    <row r="36" spans="2:70" ht="26.25" customHeight="1" x14ac:dyDescent="0.2">
      <c r="B36" s="84">
        <v>12</v>
      </c>
      <c r="C36" s="116" t="s">
        <v>37</v>
      </c>
      <c r="D36" s="116"/>
      <c r="E36" s="116"/>
      <c r="F36" s="79"/>
      <c r="G36" s="79"/>
      <c r="H36" s="79"/>
    </row>
    <row r="37" spans="2:70" ht="26.25" customHeight="1" x14ac:dyDescent="0.2">
      <c r="B37" s="84">
        <v>13</v>
      </c>
      <c r="C37" s="116" t="s">
        <v>37</v>
      </c>
      <c r="D37" s="116"/>
      <c r="E37" s="116"/>
      <c r="F37" s="79"/>
      <c r="G37" s="79"/>
      <c r="H37" s="79"/>
    </row>
    <row r="38" spans="2:70" ht="26.25" customHeight="1" x14ac:dyDescent="0.2">
      <c r="B38" s="84">
        <v>14</v>
      </c>
      <c r="C38" s="116" t="s">
        <v>452</v>
      </c>
      <c r="D38" s="116"/>
      <c r="E38" s="116"/>
      <c r="F38" s="79"/>
      <c r="G38" s="79"/>
      <c r="H38" s="79"/>
    </row>
    <row r="39" spans="2:70" ht="26.25" customHeight="1" x14ac:dyDescent="0.2">
      <c r="B39" s="84">
        <v>15</v>
      </c>
      <c r="C39" s="116" t="s">
        <v>37</v>
      </c>
      <c r="D39" s="116"/>
      <c r="E39" s="116"/>
      <c r="F39" s="79"/>
      <c r="G39" s="79"/>
      <c r="H39" s="79"/>
    </row>
    <row r="40" spans="2:70" ht="26.25" customHeight="1" x14ac:dyDescent="0.2">
      <c r="B40" s="84">
        <v>16</v>
      </c>
      <c r="C40" s="116" t="s">
        <v>455</v>
      </c>
      <c r="D40" s="116"/>
      <c r="E40" s="116"/>
      <c r="F40" s="79"/>
      <c r="G40" s="79"/>
      <c r="H40" s="79"/>
    </row>
    <row r="41" spans="2:70" ht="26.25" customHeight="1" x14ac:dyDescent="0.2">
      <c r="B41" s="84">
        <v>17</v>
      </c>
      <c r="C41" s="116" t="s">
        <v>453</v>
      </c>
      <c r="D41" s="116"/>
      <c r="E41" s="116"/>
      <c r="F41" s="79"/>
      <c r="G41" s="79"/>
      <c r="H41" s="79"/>
    </row>
    <row r="42" spans="2:70" ht="26.25" customHeight="1" x14ac:dyDescent="0.2">
      <c r="B42" s="84">
        <v>18</v>
      </c>
      <c r="C42" s="116" t="s">
        <v>453</v>
      </c>
      <c r="D42" s="116"/>
      <c r="E42" s="116"/>
      <c r="F42" s="79"/>
      <c r="G42" s="79"/>
      <c r="H42" s="79"/>
    </row>
    <row r="43" spans="2:70" ht="9.75" customHeight="1" x14ac:dyDescent="0.2"/>
    <row r="44" spans="2:70" ht="27.75" hidden="1" customHeight="1" x14ac:dyDescent="0.2"/>
    <row r="45" spans="2:70" hidden="1" x14ac:dyDescent="0.2">
      <c r="B45" s="79" t="s">
        <v>223</v>
      </c>
      <c r="F45" s="79" t="s">
        <v>222</v>
      </c>
      <c r="J45" s="79" t="s">
        <v>189</v>
      </c>
      <c r="N45" s="79" t="s">
        <v>201</v>
      </c>
      <c r="R45" s="79" t="s">
        <v>239</v>
      </c>
      <c r="V45" s="79" t="s">
        <v>252</v>
      </c>
      <c r="Z45" s="79" t="s">
        <v>267</v>
      </c>
      <c r="AD45" s="79" t="s">
        <v>280</v>
      </c>
      <c r="AH45" s="79" t="s">
        <v>296</v>
      </c>
      <c r="AL45" s="79" t="s">
        <v>310</v>
      </c>
      <c r="AP45" s="79" t="s">
        <v>323</v>
      </c>
      <c r="AT45" s="79" t="s">
        <v>337</v>
      </c>
      <c r="AX45" s="79" t="s">
        <v>353</v>
      </c>
      <c r="BB45" s="79" t="s">
        <v>366</v>
      </c>
      <c r="BF45" s="79" t="s">
        <v>381</v>
      </c>
      <c r="BJ45" s="79" t="s">
        <v>397</v>
      </c>
      <c r="BN45" s="79" t="s">
        <v>413</v>
      </c>
      <c r="BR45" s="79" t="s">
        <v>429</v>
      </c>
    </row>
    <row r="46" spans="2:70" hidden="1" x14ac:dyDescent="0.2">
      <c r="B46" s="79" t="s">
        <v>224</v>
      </c>
      <c r="F46" s="79" t="s">
        <v>176</v>
      </c>
      <c r="J46" s="79" t="s">
        <v>190</v>
      </c>
      <c r="N46" s="79" t="s">
        <v>445</v>
      </c>
      <c r="R46" s="79" t="s">
        <v>446</v>
      </c>
      <c r="V46" s="79" t="s">
        <v>253</v>
      </c>
      <c r="Z46" s="79" t="s">
        <v>268</v>
      </c>
      <c r="AD46" s="79" t="s">
        <v>281</v>
      </c>
      <c r="AH46" s="79" t="s">
        <v>297</v>
      </c>
      <c r="AL46" s="79" t="s">
        <v>447</v>
      </c>
      <c r="AP46" s="79" t="s">
        <v>324</v>
      </c>
      <c r="AT46" s="79" t="s">
        <v>338</v>
      </c>
      <c r="AX46" s="79" t="s">
        <v>354</v>
      </c>
      <c r="BB46" s="79" t="s">
        <v>367</v>
      </c>
      <c r="BF46" s="79" t="s">
        <v>382</v>
      </c>
      <c r="BJ46" s="79" t="s">
        <v>398</v>
      </c>
      <c r="BN46" s="79" t="s">
        <v>414</v>
      </c>
      <c r="BR46" s="79" t="s">
        <v>430</v>
      </c>
    </row>
    <row r="47" spans="2:70" hidden="1" x14ac:dyDescent="0.2">
      <c r="B47" s="79" t="s">
        <v>225</v>
      </c>
      <c r="F47" s="79" t="s">
        <v>177</v>
      </c>
      <c r="J47" s="79" t="s">
        <v>191</v>
      </c>
      <c r="N47" s="79" t="s">
        <v>202</v>
      </c>
      <c r="R47" s="79" t="s">
        <v>240</v>
      </c>
      <c r="V47" s="79" t="s">
        <v>254</v>
      </c>
      <c r="Z47" s="79" t="s">
        <v>269</v>
      </c>
      <c r="AD47" s="79" t="s">
        <v>282</v>
      </c>
      <c r="AH47" s="79" t="s">
        <v>298</v>
      </c>
      <c r="AL47" s="79" t="s">
        <v>311</v>
      </c>
      <c r="AP47" s="79" t="s">
        <v>325</v>
      </c>
      <c r="AT47" s="79" t="s">
        <v>339</v>
      </c>
      <c r="AX47" s="79" t="s">
        <v>355</v>
      </c>
      <c r="BB47" s="79" t="s">
        <v>368</v>
      </c>
      <c r="BF47" s="79" t="s">
        <v>383</v>
      </c>
      <c r="BJ47" s="79" t="s">
        <v>399</v>
      </c>
      <c r="BN47" s="79" t="s">
        <v>415</v>
      </c>
      <c r="BR47" s="79" t="s">
        <v>431</v>
      </c>
    </row>
    <row r="48" spans="2:70" hidden="1" x14ac:dyDescent="0.2">
      <c r="B48" s="79" t="s">
        <v>226</v>
      </c>
      <c r="F48" s="79" t="s">
        <v>178</v>
      </c>
      <c r="J48" s="79" t="s">
        <v>192</v>
      </c>
      <c r="N48" s="79" t="s">
        <v>203</v>
      </c>
      <c r="R48" s="79" t="s">
        <v>241</v>
      </c>
      <c r="V48" s="79" t="s">
        <v>255</v>
      </c>
      <c r="Z48" s="79" t="s">
        <v>270</v>
      </c>
      <c r="AD48" s="79" t="s">
        <v>283</v>
      </c>
      <c r="AH48" s="79" t="s">
        <v>299</v>
      </c>
      <c r="AL48" s="79" t="s">
        <v>312</v>
      </c>
      <c r="AP48" s="79" t="s">
        <v>326</v>
      </c>
      <c r="AT48" s="79" t="s">
        <v>340</v>
      </c>
      <c r="AX48" s="79" t="s">
        <v>356</v>
      </c>
      <c r="BB48" s="79" t="s">
        <v>369</v>
      </c>
      <c r="BF48" s="79" t="s">
        <v>384</v>
      </c>
      <c r="BJ48" s="79" t="s">
        <v>400</v>
      </c>
      <c r="BN48" s="79" t="s">
        <v>416</v>
      </c>
      <c r="BR48" s="79" t="s">
        <v>432</v>
      </c>
    </row>
    <row r="49" spans="2:70" hidden="1" x14ac:dyDescent="0.2">
      <c r="B49" s="79" t="s">
        <v>227</v>
      </c>
      <c r="F49" s="79" t="s">
        <v>179</v>
      </c>
      <c r="J49" s="79" t="s">
        <v>193</v>
      </c>
      <c r="N49" s="79" t="s">
        <v>204</v>
      </c>
      <c r="R49" s="79" t="s">
        <v>242</v>
      </c>
      <c r="V49" s="79" t="s">
        <v>256</v>
      </c>
      <c r="Z49" s="79" t="s">
        <v>271</v>
      </c>
      <c r="AD49" s="79" t="s">
        <v>284</v>
      </c>
      <c r="AH49" s="79" t="s">
        <v>300</v>
      </c>
      <c r="AL49" s="79" t="s">
        <v>313</v>
      </c>
      <c r="AP49" s="79" t="s">
        <v>327</v>
      </c>
      <c r="AT49" s="79" t="s">
        <v>341</v>
      </c>
      <c r="AX49" s="79" t="s">
        <v>357</v>
      </c>
      <c r="BB49" s="79" t="s">
        <v>370</v>
      </c>
      <c r="BF49" s="79" t="s">
        <v>385</v>
      </c>
      <c r="BJ49" s="79" t="s">
        <v>401</v>
      </c>
      <c r="BN49" s="79" t="s">
        <v>417</v>
      </c>
      <c r="BR49" s="79" t="s">
        <v>433</v>
      </c>
    </row>
    <row r="50" spans="2:70" hidden="1" x14ac:dyDescent="0.2">
      <c r="B50" s="79" t="s">
        <v>228</v>
      </c>
      <c r="F50" s="79" t="s">
        <v>180</v>
      </c>
      <c r="J50" s="79" t="s">
        <v>194</v>
      </c>
      <c r="N50" s="79" t="s">
        <v>205</v>
      </c>
      <c r="R50" s="79" t="s">
        <v>243</v>
      </c>
      <c r="V50" s="79" t="s">
        <v>257</v>
      </c>
      <c r="Z50" s="79" t="s">
        <v>272</v>
      </c>
      <c r="AD50" s="79" t="s">
        <v>285</v>
      </c>
      <c r="AH50" s="79" t="s">
        <v>301</v>
      </c>
      <c r="AL50" s="79" t="s">
        <v>314</v>
      </c>
      <c r="AP50" s="79" t="s">
        <v>328</v>
      </c>
      <c r="AT50" s="79" t="s">
        <v>342</v>
      </c>
      <c r="AX50" s="79" t="s">
        <v>358</v>
      </c>
      <c r="BB50" s="79" t="s">
        <v>371</v>
      </c>
      <c r="BF50" s="79" t="s">
        <v>386</v>
      </c>
      <c r="BJ50" s="79" t="s">
        <v>402</v>
      </c>
      <c r="BN50" s="79" t="s">
        <v>418</v>
      </c>
      <c r="BR50" s="79" t="s">
        <v>434</v>
      </c>
    </row>
    <row r="51" spans="2:70" hidden="1" x14ac:dyDescent="0.2">
      <c r="B51" s="79" t="s">
        <v>229</v>
      </c>
      <c r="F51" s="79" t="s">
        <v>221</v>
      </c>
      <c r="J51" s="79" t="s">
        <v>195</v>
      </c>
      <c r="N51" s="79" t="s">
        <v>206</v>
      </c>
      <c r="R51" s="79" t="s">
        <v>244</v>
      </c>
      <c r="V51" s="79" t="s">
        <v>258</v>
      </c>
      <c r="Z51" s="79" t="s">
        <v>273</v>
      </c>
      <c r="AD51" s="79" t="s">
        <v>286</v>
      </c>
      <c r="AH51" s="79" t="s">
        <v>302</v>
      </c>
      <c r="AL51" s="79" t="s">
        <v>315</v>
      </c>
      <c r="AP51" s="79" t="s">
        <v>329</v>
      </c>
      <c r="AT51" s="79" t="s">
        <v>343</v>
      </c>
      <c r="AX51" s="79" t="s">
        <v>359</v>
      </c>
      <c r="BB51" s="79" t="s">
        <v>372</v>
      </c>
      <c r="BF51" s="79" t="s">
        <v>387</v>
      </c>
      <c r="BJ51" s="79" t="s">
        <v>403</v>
      </c>
      <c r="BN51" s="79" t="s">
        <v>419</v>
      </c>
      <c r="BR51" s="79" t="s">
        <v>435</v>
      </c>
    </row>
    <row r="52" spans="2:70" hidden="1" x14ac:dyDescent="0.2">
      <c r="B52" s="79" t="s">
        <v>230</v>
      </c>
      <c r="F52" s="79" t="s">
        <v>181</v>
      </c>
      <c r="J52" s="79" t="s">
        <v>216</v>
      </c>
      <c r="N52" s="79" t="s">
        <v>207</v>
      </c>
      <c r="R52" s="79" t="s">
        <v>245</v>
      </c>
      <c r="V52" s="79" t="s">
        <v>259</v>
      </c>
      <c r="Z52" s="79" t="s">
        <v>274</v>
      </c>
      <c r="AD52" s="79" t="s">
        <v>287</v>
      </c>
      <c r="AH52" s="79" t="s">
        <v>303</v>
      </c>
      <c r="AL52" s="79" t="s">
        <v>316</v>
      </c>
      <c r="AP52" s="79" t="s">
        <v>330</v>
      </c>
      <c r="AT52" s="79" t="s">
        <v>344</v>
      </c>
      <c r="AX52" s="79" t="s">
        <v>360</v>
      </c>
      <c r="BB52" s="79" t="s">
        <v>373</v>
      </c>
      <c r="BF52" s="79" t="s">
        <v>388</v>
      </c>
      <c r="BJ52" s="79" t="s">
        <v>404</v>
      </c>
      <c r="BN52" s="79" t="s">
        <v>420</v>
      </c>
      <c r="BR52" s="79" t="s">
        <v>436</v>
      </c>
    </row>
    <row r="53" spans="2:70" hidden="1" x14ac:dyDescent="0.2">
      <c r="B53" s="79" t="s">
        <v>231</v>
      </c>
      <c r="F53" s="79" t="s">
        <v>220</v>
      </c>
      <c r="J53" s="79" t="s">
        <v>196</v>
      </c>
      <c r="N53" s="79" t="s">
        <v>208</v>
      </c>
      <c r="R53" s="79" t="s">
        <v>246</v>
      </c>
      <c r="V53" s="79" t="s">
        <v>260</v>
      </c>
      <c r="Z53" s="79" t="s">
        <v>275</v>
      </c>
      <c r="AD53" s="79" t="s">
        <v>288</v>
      </c>
      <c r="AH53" s="79" t="s">
        <v>304</v>
      </c>
      <c r="AL53" s="79" t="s">
        <v>317</v>
      </c>
      <c r="AP53" s="79" t="s">
        <v>331</v>
      </c>
      <c r="AT53" s="79" t="s">
        <v>345</v>
      </c>
      <c r="AX53" s="79" t="s">
        <v>361</v>
      </c>
      <c r="BB53" s="79" t="s">
        <v>374</v>
      </c>
      <c r="BF53" s="79" t="s">
        <v>389</v>
      </c>
      <c r="BJ53" s="79" t="s">
        <v>405</v>
      </c>
      <c r="BN53" s="79" t="s">
        <v>421</v>
      </c>
      <c r="BR53" s="79" t="s">
        <v>437</v>
      </c>
    </row>
    <row r="54" spans="2:70" hidden="1" x14ac:dyDescent="0.2">
      <c r="B54" s="79" t="s">
        <v>232</v>
      </c>
      <c r="F54" s="79" t="s">
        <v>182</v>
      </c>
      <c r="J54" s="79" t="s">
        <v>217</v>
      </c>
      <c r="N54" s="79" t="s">
        <v>209</v>
      </c>
      <c r="R54" s="79" t="s">
        <v>247</v>
      </c>
      <c r="V54" s="79" t="s">
        <v>261</v>
      </c>
      <c r="Z54" s="79" t="s">
        <v>276</v>
      </c>
      <c r="AD54" s="79" t="s">
        <v>289</v>
      </c>
      <c r="AH54" s="79" t="s">
        <v>305</v>
      </c>
      <c r="AL54" s="79" t="s">
        <v>318</v>
      </c>
      <c r="AP54" s="79" t="s">
        <v>332</v>
      </c>
      <c r="AT54" s="79" t="s">
        <v>346</v>
      </c>
      <c r="AX54" s="79" t="s">
        <v>362</v>
      </c>
      <c r="BB54" s="79" t="s">
        <v>375</v>
      </c>
      <c r="BF54" s="79" t="s">
        <v>390</v>
      </c>
      <c r="BJ54" s="79" t="s">
        <v>406</v>
      </c>
      <c r="BN54" s="79" t="s">
        <v>422</v>
      </c>
      <c r="BR54" s="79" t="s">
        <v>438</v>
      </c>
    </row>
    <row r="55" spans="2:70" hidden="1" x14ac:dyDescent="0.2">
      <c r="B55" s="79" t="s">
        <v>233</v>
      </c>
      <c r="F55" s="79" t="s">
        <v>183</v>
      </c>
      <c r="J55" s="79" t="s">
        <v>197</v>
      </c>
      <c r="N55" s="79" t="s">
        <v>210</v>
      </c>
      <c r="R55" s="79" t="s">
        <v>248</v>
      </c>
      <c r="V55" s="79" t="s">
        <v>262</v>
      </c>
      <c r="Z55" s="79" t="s">
        <v>277</v>
      </c>
      <c r="AD55" s="79" t="s">
        <v>290</v>
      </c>
      <c r="AH55" s="79" t="s">
        <v>306</v>
      </c>
      <c r="AL55" s="79" t="s">
        <v>319</v>
      </c>
      <c r="AP55" s="79" t="s">
        <v>333</v>
      </c>
      <c r="AT55" s="79" t="s">
        <v>347</v>
      </c>
      <c r="AX55" s="79" t="s">
        <v>363</v>
      </c>
      <c r="BB55" s="79" t="s">
        <v>376</v>
      </c>
      <c r="BF55" s="79" t="s">
        <v>391</v>
      </c>
      <c r="BJ55" s="79" t="s">
        <v>407</v>
      </c>
      <c r="BN55" s="79" t="s">
        <v>423</v>
      </c>
      <c r="BR55" s="79" t="s">
        <v>439</v>
      </c>
    </row>
    <row r="56" spans="2:70" hidden="1" x14ac:dyDescent="0.2">
      <c r="B56" s="79" t="s">
        <v>234</v>
      </c>
      <c r="F56" s="79" t="s">
        <v>184</v>
      </c>
      <c r="J56" s="79" t="s">
        <v>198</v>
      </c>
      <c r="N56" s="79" t="s">
        <v>211</v>
      </c>
      <c r="R56" s="79" t="s">
        <v>249</v>
      </c>
      <c r="V56" s="79" t="s">
        <v>263</v>
      </c>
      <c r="Z56" s="79" t="s">
        <v>278</v>
      </c>
      <c r="AD56" s="79" t="s">
        <v>291</v>
      </c>
      <c r="AH56" s="79" t="s">
        <v>307</v>
      </c>
      <c r="AL56" s="79" t="s">
        <v>320</v>
      </c>
      <c r="AP56" s="79" t="s">
        <v>334</v>
      </c>
      <c r="AT56" s="79" t="s">
        <v>348</v>
      </c>
      <c r="AX56" s="79" t="s">
        <v>364</v>
      </c>
      <c r="BB56" s="79" t="s">
        <v>377</v>
      </c>
      <c r="BF56" s="79" t="s">
        <v>392</v>
      </c>
      <c r="BJ56" s="79" t="s">
        <v>408</v>
      </c>
      <c r="BN56" s="79" t="s">
        <v>424</v>
      </c>
      <c r="BR56" s="79" t="s">
        <v>440</v>
      </c>
    </row>
    <row r="57" spans="2:70" hidden="1" x14ac:dyDescent="0.2">
      <c r="B57" s="79" t="s">
        <v>235</v>
      </c>
      <c r="F57" s="79" t="s">
        <v>185</v>
      </c>
      <c r="J57" s="79" t="s">
        <v>199</v>
      </c>
      <c r="N57" s="79" t="s">
        <v>212</v>
      </c>
      <c r="R57" s="79" t="s">
        <v>250</v>
      </c>
      <c r="V57" s="79" t="s">
        <v>264</v>
      </c>
      <c r="Z57" s="79" t="s">
        <v>279</v>
      </c>
      <c r="AD57" s="79" t="s">
        <v>292</v>
      </c>
      <c r="AH57" s="79" t="s">
        <v>308</v>
      </c>
      <c r="AL57" s="79" t="s">
        <v>321</v>
      </c>
      <c r="AP57" s="79" t="s">
        <v>335</v>
      </c>
      <c r="AT57" s="79" t="s">
        <v>349</v>
      </c>
      <c r="AX57" s="79" t="s">
        <v>365</v>
      </c>
      <c r="BB57" s="79" t="s">
        <v>378</v>
      </c>
      <c r="BF57" s="79" t="s">
        <v>393</v>
      </c>
      <c r="BJ57" s="79" t="s">
        <v>409</v>
      </c>
      <c r="BN57" s="79" t="s">
        <v>425</v>
      </c>
      <c r="BR57" s="79" t="s">
        <v>441</v>
      </c>
    </row>
    <row r="58" spans="2:70" hidden="1" x14ac:dyDescent="0.2">
      <c r="B58" s="79" t="s">
        <v>236</v>
      </c>
      <c r="F58" s="79" t="s">
        <v>186</v>
      </c>
      <c r="J58" s="79" t="s">
        <v>218</v>
      </c>
      <c r="N58" s="79" t="s">
        <v>213</v>
      </c>
      <c r="R58" s="79" t="s">
        <v>251</v>
      </c>
      <c r="V58" s="79" t="s">
        <v>265</v>
      </c>
      <c r="AD58" s="79" t="s">
        <v>293</v>
      </c>
      <c r="AH58" s="79" t="s">
        <v>309</v>
      </c>
      <c r="AL58" s="79" t="s">
        <v>322</v>
      </c>
      <c r="AP58" s="79" t="s">
        <v>336</v>
      </c>
      <c r="AT58" s="79" t="s">
        <v>350</v>
      </c>
      <c r="BB58" s="79" t="s">
        <v>379</v>
      </c>
      <c r="BF58" s="79" t="s">
        <v>394</v>
      </c>
      <c r="BJ58" s="79" t="s">
        <v>410</v>
      </c>
      <c r="BN58" s="79" t="s">
        <v>426</v>
      </c>
      <c r="BR58" s="79" t="s">
        <v>442</v>
      </c>
    </row>
    <row r="59" spans="2:70" hidden="1" x14ac:dyDescent="0.2">
      <c r="B59" s="79" t="s">
        <v>237</v>
      </c>
      <c r="F59" s="79" t="s">
        <v>187</v>
      </c>
      <c r="J59" s="79" t="s">
        <v>219</v>
      </c>
      <c r="N59" s="79" t="s">
        <v>214</v>
      </c>
      <c r="V59" s="79" t="s">
        <v>266</v>
      </c>
      <c r="AD59" s="79" t="s">
        <v>294</v>
      </c>
      <c r="AT59" s="79" t="s">
        <v>351</v>
      </c>
      <c r="BB59" s="79" t="s">
        <v>380</v>
      </c>
      <c r="BF59" s="79" t="s">
        <v>395</v>
      </c>
      <c r="BJ59" s="79" t="s">
        <v>411</v>
      </c>
      <c r="BN59" s="79" t="s">
        <v>427</v>
      </c>
      <c r="BR59" s="79" t="s">
        <v>443</v>
      </c>
    </row>
    <row r="60" spans="2:70" hidden="1" x14ac:dyDescent="0.2">
      <c r="B60" s="79" t="s">
        <v>238</v>
      </c>
      <c r="F60" s="79" t="s">
        <v>188</v>
      </c>
      <c r="J60" s="79" t="s">
        <v>200</v>
      </c>
      <c r="N60" s="79" t="s">
        <v>215</v>
      </c>
      <c r="AD60" s="79" t="s">
        <v>295</v>
      </c>
      <c r="AT60" s="79" t="s">
        <v>352</v>
      </c>
      <c r="BF60" s="79" t="s">
        <v>396</v>
      </c>
      <c r="BJ60" s="79" t="s">
        <v>412</v>
      </c>
      <c r="BN60" s="79" t="s">
        <v>428</v>
      </c>
      <c r="BR60" s="79" t="s">
        <v>444</v>
      </c>
    </row>
    <row r="61" spans="2:70" hidden="1" x14ac:dyDescent="0.2">
      <c r="N61" s="79"/>
      <c r="AD61" s="79"/>
    </row>
    <row r="62" spans="2:70" hidden="1" x14ac:dyDescent="0.2">
      <c r="B62" s="79" t="s">
        <v>454</v>
      </c>
    </row>
  </sheetData>
  <mergeCells count="45">
    <mergeCell ref="C40:E40"/>
    <mergeCell ref="C41:E41"/>
    <mergeCell ref="C42:E42"/>
    <mergeCell ref="C25:E25"/>
    <mergeCell ref="C26:E26"/>
    <mergeCell ref="C27:E27"/>
    <mergeCell ref="C28:E28"/>
    <mergeCell ref="C29:E29"/>
    <mergeCell ref="C30:E30"/>
    <mergeCell ref="C31:E31"/>
    <mergeCell ref="C35:E35"/>
    <mergeCell ref="C36:E36"/>
    <mergeCell ref="C37:E37"/>
    <mergeCell ref="C38:E38"/>
    <mergeCell ref="C39:E39"/>
    <mergeCell ref="C32:E32"/>
    <mergeCell ref="CD3:CG3"/>
    <mergeCell ref="BJ4:BM4"/>
    <mergeCell ref="Z4:AC4"/>
    <mergeCell ref="AD4:AG4"/>
    <mergeCell ref="AH4:AK4"/>
    <mergeCell ref="AL4:AO4"/>
    <mergeCell ref="AP4:AS4"/>
    <mergeCell ref="AT4:AW4"/>
    <mergeCell ref="BF4:BI4"/>
    <mergeCell ref="C33:E33"/>
    <mergeCell ref="C34:E34"/>
    <mergeCell ref="BV3:BY3"/>
    <mergeCell ref="BZ3:CC3"/>
    <mergeCell ref="B2:D2"/>
    <mergeCell ref="CH3:CK3"/>
    <mergeCell ref="B4:E4"/>
    <mergeCell ref="F4:I4"/>
    <mergeCell ref="J4:M4"/>
    <mergeCell ref="N4:Q4"/>
    <mergeCell ref="R4:U4"/>
    <mergeCell ref="V4:Y4"/>
    <mergeCell ref="BZ4:CC4"/>
    <mergeCell ref="CD4:CG4"/>
    <mergeCell ref="CH4:CK4"/>
    <mergeCell ref="BN4:BQ4"/>
    <mergeCell ref="BV4:BY4"/>
    <mergeCell ref="BR4:BU4"/>
    <mergeCell ref="AX4:BA4"/>
    <mergeCell ref="BB4:B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Pick_Sheet_Form</vt:lpstr>
      <vt:lpstr>Cut_&amp;_Paste</vt:lpstr>
      <vt:lpstr>NFL_Schedule_Data</vt:lpstr>
      <vt:lpstr>Pick_Sheet_Form!Print_Area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Edward Collins</cp:lastModifiedBy>
  <cp:lastPrinted>2023-05-24T18:21:34Z</cp:lastPrinted>
  <dcterms:created xsi:type="dcterms:W3CDTF">2019-04-30T22:18:09Z</dcterms:created>
  <dcterms:modified xsi:type="dcterms:W3CDTF">2023-08-21T02:02:33Z</dcterms:modified>
</cp:coreProperties>
</file>