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Excel Files\"/>
    </mc:Choice>
  </mc:AlternateContent>
  <xr:revisionPtr revIDLastSave="0" documentId="13_ncr:1_{1C688910-9ED1-4241-B0C3-DE7D3D8DAD74}" xr6:coauthVersionLast="40" xr6:coauthVersionMax="40" xr10:uidLastSave="{00000000-0000-0000-0000-000000000000}"/>
  <bookViews>
    <workbookView xWindow="29520" yWindow="255" windowWidth="26040" windowHeight="15825" xr2:uid="{6F1801F0-629B-46CF-A452-5D0F3D4CC6B4}"/>
  </bookViews>
  <sheets>
    <sheet name="Prop Work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0" i="1" l="1"/>
  <c r="AF70" i="1"/>
  <c r="AE70" i="1"/>
  <c r="AD70" i="1"/>
  <c r="AC70" i="1"/>
  <c r="AB70" i="1"/>
  <c r="AG69" i="1"/>
  <c r="AF69" i="1"/>
  <c r="AE69" i="1"/>
  <c r="AD69" i="1"/>
  <c r="AB69" i="1"/>
  <c r="AG68" i="1"/>
  <c r="AF68" i="1"/>
  <c r="AE68" i="1"/>
  <c r="AD68" i="1"/>
  <c r="AC68" i="1"/>
  <c r="AB68" i="1"/>
  <c r="AG67" i="1"/>
  <c r="AF67" i="1"/>
  <c r="AE67" i="1"/>
  <c r="AD67" i="1"/>
  <c r="AC67" i="1"/>
  <c r="AB67" i="1"/>
  <c r="AG66" i="1"/>
  <c r="AF66" i="1"/>
  <c r="AE66" i="1"/>
  <c r="AD66" i="1"/>
  <c r="AC66" i="1"/>
  <c r="AB66" i="1"/>
  <c r="AG65" i="1"/>
  <c r="AF65" i="1"/>
  <c r="AE65" i="1"/>
  <c r="AC65" i="1"/>
  <c r="T77" i="1"/>
  <c r="H77" i="1"/>
  <c r="F77" i="1"/>
  <c r="V88" i="1"/>
  <c r="U88" i="1"/>
  <c r="R88" i="1"/>
  <c r="Q88" i="1"/>
  <c r="P88" i="1"/>
  <c r="O88" i="1"/>
  <c r="N88" i="1"/>
  <c r="M88" i="1"/>
  <c r="L88" i="1"/>
  <c r="K88" i="1"/>
  <c r="J88" i="1"/>
  <c r="E88" i="1"/>
  <c r="D88" i="1"/>
  <c r="AS75" i="1" l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B72" i="1"/>
  <c r="AA72" i="1"/>
  <c r="Z72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A70" i="1"/>
  <c r="Z70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A69" i="1"/>
  <c r="Z69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A68" i="1"/>
  <c r="Z68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A67" i="1"/>
  <c r="Z67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A66" i="1"/>
  <c r="Z66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A65" i="1"/>
  <c r="Z65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AS55" i="1"/>
  <c r="AR55" i="1"/>
  <c r="AQ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N87" i="1"/>
  <c r="M87" i="1"/>
  <c r="N86" i="1"/>
  <c r="M86" i="1"/>
  <c r="V85" i="1"/>
  <c r="U85" i="1"/>
  <c r="V84" i="1"/>
  <c r="U84" i="1"/>
  <c r="R85" i="1"/>
  <c r="Q85" i="1"/>
  <c r="P85" i="1"/>
  <c r="O85" i="1"/>
  <c r="R84" i="1"/>
  <c r="Q84" i="1"/>
  <c r="P84" i="1"/>
  <c r="O84" i="1"/>
  <c r="L85" i="1"/>
  <c r="L84" i="1"/>
  <c r="E83" i="1"/>
  <c r="E82" i="1"/>
  <c r="K81" i="1"/>
  <c r="K80" i="1"/>
  <c r="J81" i="1"/>
  <c r="J80" i="1"/>
  <c r="D81" i="1"/>
  <c r="D80" i="1"/>
  <c r="Z77" i="1" l="1"/>
  <c r="AW28" i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O75" i="1"/>
  <c r="BL75" i="1"/>
  <c r="BK75" i="1"/>
  <c r="BC75" i="1"/>
  <c r="AZ75" i="1"/>
  <c r="AY75" i="1"/>
  <c r="AX75" i="1"/>
  <c r="BO74" i="1"/>
  <c r="AX74" i="1"/>
  <c r="BO73" i="1"/>
  <c r="BL73" i="1"/>
  <c r="BC73" i="1"/>
  <c r="BA73" i="1"/>
  <c r="AY73" i="1"/>
  <c r="AX73" i="1"/>
  <c r="BO72" i="1"/>
  <c r="BL72" i="1"/>
  <c r="BK72" i="1"/>
  <c r="BA72" i="1"/>
  <c r="AX72" i="1"/>
  <c r="BO71" i="1"/>
  <c r="BL71" i="1"/>
  <c r="BC71" i="1"/>
  <c r="BA71" i="1"/>
  <c r="AZ71" i="1"/>
  <c r="AX71" i="1"/>
  <c r="BO69" i="1"/>
  <c r="BL69" i="1"/>
  <c r="BK69" i="1"/>
  <c r="BC69" i="1"/>
  <c r="AZ69" i="1"/>
  <c r="AX69" i="1"/>
  <c r="BO68" i="1"/>
  <c r="BL68" i="1"/>
  <c r="BK68" i="1"/>
  <c r="AZ68" i="1"/>
  <c r="AX68" i="1"/>
  <c r="BO67" i="1"/>
  <c r="BL67" i="1"/>
  <c r="BA67" i="1"/>
  <c r="AZ67" i="1"/>
  <c r="AY67" i="1"/>
  <c r="AX67" i="1"/>
  <c r="BO66" i="1"/>
  <c r="BL66" i="1"/>
  <c r="BK66" i="1"/>
  <c r="AX66" i="1"/>
  <c r="BO65" i="1"/>
  <c r="BL65" i="1"/>
  <c r="BK65" i="1"/>
  <c r="AY65" i="1"/>
  <c r="BL64" i="1"/>
  <c r="BK64" i="1"/>
  <c r="AX64" i="1"/>
  <c r="BO63" i="1"/>
  <c r="BL63" i="1"/>
  <c r="BK63" i="1"/>
  <c r="BC63" i="1"/>
  <c r="AZ63" i="1"/>
  <c r="AX63" i="1"/>
  <c r="BL62" i="1"/>
  <c r="AX62" i="1"/>
  <c r="BO61" i="1"/>
  <c r="BL61" i="1"/>
  <c r="BK61" i="1"/>
  <c r="BC61" i="1"/>
  <c r="AZ61" i="1"/>
  <c r="AY61" i="1"/>
  <c r="BO60" i="1"/>
  <c r="BL60" i="1"/>
  <c r="BK60" i="1"/>
  <c r="AZ60" i="1"/>
  <c r="AX60" i="1"/>
  <c r="BO59" i="1"/>
  <c r="BL59" i="1"/>
  <c r="BK59" i="1"/>
  <c r="BC59" i="1"/>
  <c r="BA59" i="1"/>
  <c r="AZ59" i="1"/>
  <c r="AY59" i="1"/>
  <c r="AX59" i="1"/>
  <c r="BO58" i="1"/>
  <c r="BL58" i="1"/>
  <c r="AY58" i="1"/>
  <c r="AX58" i="1"/>
  <c r="BO57" i="1"/>
  <c r="BL57" i="1"/>
  <c r="BK57" i="1"/>
  <c r="AY57" i="1"/>
  <c r="BO56" i="1"/>
  <c r="BL56" i="1"/>
  <c r="BK56" i="1"/>
  <c r="AZ56" i="1"/>
  <c r="AY56" i="1"/>
  <c r="AX56" i="1"/>
  <c r="BO54" i="1"/>
  <c r="BL54" i="1"/>
  <c r="BK54" i="1"/>
  <c r="BI54" i="1"/>
  <c r="AY54" i="1"/>
  <c r="AX54" i="1"/>
  <c r="BO53" i="1"/>
  <c r="BC53" i="1"/>
  <c r="AX53" i="1"/>
  <c r="BO52" i="1"/>
  <c r="BL52" i="1"/>
  <c r="BC52" i="1"/>
  <c r="BA52" i="1"/>
  <c r="AX52" i="1"/>
  <c r="BO51" i="1"/>
  <c r="BK51" i="1"/>
  <c r="BC51" i="1"/>
  <c r="AZ51" i="1"/>
  <c r="AY51" i="1"/>
  <c r="AX51" i="1"/>
  <c r="BL50" i="1"/>
  <c r="BK50" i="1"/>
  <c r="BC50" i="1"/>
  <c r="AZ50" i="1"/>
  <c r="AY50" i="1"/>
  <c r="BO49" i="1"/>
  <c r="BL49" i="1"/>
  <c r="AY49" i="1"/>
  <c r="BO48" i="1"/>
  <c r="BL48" i="1"/>
  <c r="BK48" i="1"/>
  <c r="BA48" i="1"/>
  <c r="AZ48" i="1"/>
  <c r="AY48" i="1"/>
  <c r="AX48" i="1"/>
  <c r="BO47" i="1"/>
  <c r="BL47" i="1"/>
  <c r="AZ47" i="1"/>
  <c r="AX47" i="1"/>
  <c r="BO46" i="1"/>
  <c r="BL46" i="1"/>
  <c r="BK46" i="1"/>
  <c r="BC46" i="1"/>
  <c r="AZ46" i="1"/>
  <c r="AY46" i="1"/>
  <c r="AX46" i="1"/>
  <c r="BO45" i="1"/>
  <c r="BL45" i="1"/>
  <c r="BA45" i="1"/>
  <c r="AZ45" i="1"/>
  <c r="AX45" i="1"/>
  <c r="BO44" i="1"/>
  <c r="BL44" i="1"/>
  <c r="BA44" i="1"/>
  <c r="AZ44" i="1"/>
  <c r="AY44" i="1"/>
  <c r="BO43" i="1"/>
  <c r="BL43" i="1"/>
  <c r="BK43" i="1"/>
  <c r="BA43" i="1"/>
  <c r="AY43" i="1"/>
  <c r="AX43" i="1"/>
  <c r="BO42" i="1"/>
  <c r="BC42" i="1"/>
  <c r="BA42" i="1"/>
  <c r="AZ42" i="1"/>
  <c r="BO41" i="1"/>
  <c r="BL41" i="1"/>
  <c r="BK41" i="1"/>
  <c r="AZ41" i="1"/>
  <c r="AX41" i="1"/>
  <c r="BO40" i="1"/>
  <c r="BC40" i="1"/>
  <c r="AX40" i="1"/>
  <c r="BL39" i="1"/>
  <c r="BK39" i="1"/>
  <c r="BC39" i="1"/>
  <c r="BA39" i="1"/>
  <c r="AZ39" i="1"/>
  <c r="AX39" i="1"/>
  <c r="BO38" i="1"/>
  <c r="BL38" i="1"/>
  <c r="BK38" i="1"/>
  <c r="BC38" i="1"/>
  <c r="AZ38" i="1"/>
  <c r="AY38" i="1"/>
  <c r="AX38" i="1"/>
  <c r="BO37" i="1"/>
  <c r="BK37" i="1"/>
  <c r="BC37" i="1"/>
  <c r="AX37" i="1"/>
  <c r="BO36" i="1"/>
  <c r="BL36" i="1"/>
  <c r="BA36" i="1"/>
  <c r="AX36" i="1"/>
  <c r="BO35" i="1"/>
  <c r="BL35" i="1"/>
  <c r="BK35" i="1"/>
  <c r="BC35" i="1"/>
  <c r="AZ35" i="1"/>
  <c r="AX35" i="1"/>
  <c r="BO34" i="1"/>
  <c r="BL34" i="1"/>
  <c r="BK34" i="1"/>
  <c r="AZ34" i="1"/>
  <c r="AX34" i="1"/>
  <c r="BO33" i="1"/>
  <c r="BL33" i="1"/>
  <c r="BC33" i="1"/>
  <c r="AZ33" i="1"/>
  <c r="AY33" i="1"/>
  <c r="AX33" i="1"/>
  <c r="BO32" i="1"/>
  <c r="BL32" i="1"/>
  <c r="BK32" i="1"/>
  <c r="AY32" i="1"/>
  <c r="BO31" i="1"/>
  <c r="BL31" i="1"/>
  <c r="AZ31" i="1"/>
  <c r="AX31" i="1"/>
  <c r="BO30" i="1"/>
  <c r="BL30" i="1"/>
  <c r="BK30" i="1"/>
  <c r="BC30" i="1"/>
  <c r="AZ30" i="1"/>
  <c r="AX30" i="1"/>
  <c r="AZ29" i="1"/>
  <c r="AA28" i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BL37" i="1" l="1"/>
  <c r="BK67" i="1"/>
  <c r="AW33" i="1"/>
  <c r="AW41" i="1"/>
  <c r="AW54" i="1"/>
  <c r="AT74" i="1"/>
  <c r="AT58" i="1"/>
  <c r="AT66" i="1"/>
  <c r="AT48" i="1"/>
  <c r="AT56" i="1"/>
  <c r="AT64" i="1"/>
  <c r="AT72" i="1"/>
  <c r="AT50" i="1"/>
  <c r="AT42" i="1"/>
  <c r="AT32" i="1"/>
  <c r="AT40" i="1"/>
  <c r="BI34" i="1"/>
  <c r="BI35" i="1"/>
  <c r="BI59" i="1"/>
  <c r="AT29" i="1"/>
  <c r="AT36" i="1"/>
  <c r="AT44" i="1"/>
  <c r="AT52" i="1"/>
  <c r="AT60" i="1"/>
  <c r="AT68" i="1"/>
  <c r="BG33" i="1"/>
  <c r="BI44" i="1"/>
  <c r="BK55" i="1"/>
  <c r="BI68" i="1"/>
  <c r="BI72" i="1"/>
  <c r="AT51" i="1"/>
  <c r="AT75" i="1"/>
  <c r="AT37" i="1"/>
  <c r="AT45" i="1"/>
  <c r="AT53" i="1"/>
  <c r="AT61" i="1"/>
  <c r="AT69" i="1"/>
  <c r="BD51" i="1"/>
  <c r="BD55" i="1"/>
  <c r="BD67" i="1"/>
  <c r="BD71" i="1"/>
  <c r="AT34" i="1"/>
  <c r="AT43" i="1"/>
  <c r="AT67" i="1"/>
  <c r="AT38" i="1"/>
  <c r="AT62" i="1"/>
  <c r="AT35" i="1"/>
  <c r="AT59" i="1"/>
  <c r="BD30" i="1"/>
  <c r="AT30" i="1"/>
  <c r="AT46" i="1"/>
  <c r="AT54" i="1"/>
  <c r="AT70" i="1"/>
  <c r="BI29" i="1"/>
  <c r="AT31" i="1"/>
  <c r="AT39" i="1"/>
  <c r="AT47" i="1"/>
  <c r="AT55" i="1"/>
  <c r="AT63" i="1"/>
  <c r="AT71" i="1"/>
  <c r="AY55" i="1"/>
  <c r="BO55" i="1"/>
  <c r="BG59" i="1"/>
  <c r="BI50" i="1"/>
  <c r="AT33" i="1"/>
  <c r="AT41" i="1"/>
  <c r="AT49" i="1"/>
  <c r="AT57" i="1"/>
  <c r="AT65" i="1"/>
  <c r="AT73" i="1"/>
  <c r="BD49" i="1"/>
  <c r="BK36" i="1"/>
  <c r="AN77" i="1"/>
  <c r="AO77" i="1"/>
  <c r="AG77" i="1"/>
  <c r="AB77" i="1"/>
  <c r="AX29" i="1"/>
  <c r="AP77" i="1"/>
  <c r="BL53" i="1" s="1"/>
  <c r="AQ77" i="1"/>
  <c r="BM55" i="1" s="1"/>
  <c r="BK29" i="1"/>
  <c r="AJ77" i="1"/>
  <c r="BF65" i="1" s="1"/>
  <c r="AR77" i="1"/>
  <c r="BN58" i="1" s="1"/>
  <c r="BL29" i="1"/>
  <c r="AK77" i="1"/>
  <c r="BG50" i="1" s="1"/>
  <c r="AS77" i="1"/>
  <c r="BO64" i="1" s="1"/>
  <c r="AL77" i="1"/>
  <c r="BH59" i="1" s="1"/>
  <c r="BJ29" i="1"/>
  <c r="AM77" i="1"/>
  <c r="BI48" i="1" s="1"/>
  <c r="AI77" i="1"/>
  <c r="BE71" i="1" s="1"/>
  <c r="AA77" i="1"/>
  <c r="AW49" i="1" s="1"/>
  <c r="AD77" i="1"/>
  <c r="AV51" i="1"/>
  <c r="AY29" i="1"/>
  <c r="AC77" i="1"/>
  <c r="AE77" i="1"/>
  <c r="BA75" i="1" s="1"/>
  <c r="AF77" i="1"/>
  <c r="BB75" i="1" s="1"/>
  <c r="BD72" i="1"/>
  <c r="AH77" i="1"/>
  <c r="BD43" i="1" s="1"/>
  <c r="BF60" i="1" l="1"/>
  <c r="BF50" i="1"/>
  <c r="AY69" i="1"/>
  <c r="AY72" i="1"/>
  <c r="AZ62" i="1"/>
  <c r="AZ65" i="1"/>
  <c r="AX70" i="1"/>
  <c r="AX65" i="1"/>
  <c r="AY35" i="1"/>
  <c r="AY41" i="1"/>
  <c r="AY39" i="1"/>
  <c r="AY66" i="1"/>
  <c r="AY45" i="1"/>
  <c r="AY36" i="1"/>
  <c r="AY63" i="1"/>
  <c r="AY71" i="1"/>
  <c r="AY64" i="1"/>
  <c r="AY37" i="1"/>
  <c r="BK40" i="1"/>
  <c r="BK53" i="1"/>
  <c r="BK47" i="1"/>
  <c r="BK73" i="1"/>
  <c r="BK52" i="1"/>
  <c r="BJ67" i="1"/>
  <c r="BJ61" i="1"/>
  <c r="BF34" i="1"/>
  <c r="BF61" i="1"/>
  <c r="BF59" i="1"/>
  <c r="BK44" i="1"/>
  <c r="BK71" i="1"/>
  <c r="BK42" i="1"/>
  <c r="BE29" i="1"/>
  <c r="BE54" i="1"/>
  <c r="BE43" i="1"/>
  <c r="BE36" i="1"/>
  <c r="BA69" i="1"/>
  <c r="BD38" i="1"/>
  <c r="BD33" i="1"/>
  <c r="BD34" i="1"/>
  <c r="BA54" i="1"/>
  <c r="AZ54" i="1"/>
  <c r="AZ36" i="1"/>
  <c r="BE61" i="1"/>
  <c r="BF54" i="1"/>
  <c r="BI61" i="1"/>
  <c r="BH61" i="1"/>
  <c r="BG61" i="1"/>
  <c r="AX44" i="1"/>
  <c r="AX61" i="1"/>
  <c r="AX55" i="1"/>
  <c r="BJ62" i="1"/>
  <c r="BL74" i="1"/>
  <c r="BK33" i="1"/>
  <c r="AX42" i="1"/>
  <c r="AW71" i="1"/>
  <c r="AW51" i="1"/>
  <c r="AW57" i="1"/>
  <c r="AW38" i="1"/>
  <c r="AW74" i="1"/>
  <c r="AW75" i="1"/>
  <c r="AW35" i="1"/>
  <c r="AW56" i="1"/>
  <c r="AW29" i="1"/>
  <c r="AW58" i="1"/>
  <c r="AW61" i="1"/>
  <c r="AW48" i="1"/>
  <c r="AW44" i="1"/>
  <c r="AW73" i="1"/>
  <c r="AW31" i="1"/>
  <c r="AW32" i="1"/>
  <c r="AW66" i="1"/>
  <c r="AV38" i="1"/>
  <c r="AV52" i="1"/>
  <c r="AV33" i="1"/>
  <c r="AV71" i="1"/>
  <c r="AV59" i="1"/>
  <c r="AV45" i="1"/>
  <c r="AV40" i="1"/>
  <c r="AV44" i="1"/>
  <c r="AV63" i="1"/>
  <c r="AV54" i="1"/>
  <c r="AV35" i="1"/>
  <c r="AV67" i="1"/>
  <c r="AV69" i="1"/>
  <c r="AV32" i="1"/>
  <c r="AV73" i="1"/>
  <c r="AV65" i="1"/>
  <c r="AV61" i="1"/>
  <c r="AV75" i="1"/>
  <c r="AV30" i="1"/>
  <c r="AV53" i="1"/>
  <c r="AZ64" i="1"/>
  <c r="AZ37" i="1"/>
  <c r="BF56" i="1"/>
  <c r="BF57" i="1"/>
  <c r="BF37" i="1"/>
  <c r="BF63" i="1"/>
  <c r="BF58" i="1"/>
  <c r="BF33" i="1"/>
  <c r="BF38" i="1"/>
  <c r="BF44" i="1"/>
  <c r="BF30" i="1"/>
  <c r="BF71" i="1"/>
  <c r="BF68" i="1"/>
  <c r="BF35" i="1"/>
  <c r="BF47" i="1"/>
  <c r="BO29" i="1"/>
  <c r="BN41" i="1"/>
  <c r="BN53" i="1"/>
  <c r="BN35" i="1"/>
  <c r="BN52" i="1"/>
  <c r="BN34" i="1"/>
  <c r="BN43" i="1"/>
  <c r="BN65" i="1"/>
  <c r="BM65" i="1"/>
  <c r="BF51" i="1"/>
  <c r="BB58" i="1"/>
  <c r="BB42" i="1"/>
  <c r="BB61" i="1"/>
  <c r="BH55" i="1"/>
  <c r="BN40" i="1"/>
  <c r="BE48" i="1"/>
  <c r="BJ57" i="1"/>
  <c r="BN39" i="1"/>
  <c r="BE55" i="1"/>
  <c r="BJ55" i="1"/>
  <c r="BJ56" i="1"/>
  <c r="BN42" i="1"/>
  <c r="BJ59" i="1"/>
  <c r="BM46" i="1"/>
  <c r="BB59" i="1"/>
  <c r="BE45" i="1"/>
  <c r="AZ55" i="1"/>
  <c r="BJ38" i="1"/>
  <c r="BI46" i="1"/>
  <c r="BG55" i="1"/>
  <c r="BN55" i="1"/>
  <c r="BJ37" i="1"/>
  <c r="BM75" i="1"/>
  <c r="BD50" i="1"/>
  <c r="BB72" i="1"/>
  <c r="BL55" i="1"/>
  <c r="BD35" i="1"/>
  <c r="BB55" i="1"/>
  <c r="BM32" i="1"/>
  <c r="BE46" i="1"/>
  <c r="BD54" i="1"/>
  <c r="BM41" i="1"/>
  <c r="BB50" i="1"/>
  <c r="BM72" i="1"/>
  <c r="BJ49" i="1"/>
  <c r="BE67" i="1"/>
  <c r="BB52" i="1"/>
  <c r="BJ32" i="1"/>
  <c r="BB43" i="1"/>
  <c r="BE42" i="1"/>
  <c r="BM61" i="1"/>
  <c r="BE72" i="1"/>
  <c r="BM63" i="1"/>
  <c r="BB32" i="1"/>
  <c r="BD65" i="1"/>
  <c r="BN44" i="1"/>
  <c r="BJ30" i="1"/>
  <c r="BM64" i="1"/>
  <c r="BB69" i="1"/>
  <c r="BJ45" i="1"/>
  <c r="BM59" i="1"/>
  <c r="BD63" i="1"/>
  <c r="BN50" i="1"/>
  <c r="BM50" i="1"/>
  <c r="BI32" i="1"/>
  <c r="BM57" i="1"/>
  <c r="BJ43" i="1"/>
  <c r="BB34" i="1"/>
  <c r="BJ73" i="1"/>
  <c r="BJ33" i="1"/>
  <c r="BE39" i="1"/>
  <c r="BJ68" i="1"/>
  <c r="BM33" i="1"/>
  <c r="BE52" i="1"/>
  <c r="BM29" i="1"/>
  <c r="BB73" i="1"/>
  <c r="BB49" i="1"/>
  <c r="BJ42" i="1"/>
  <c r="BM60" i="1"/>
  <c r="BN63" i="1"/>
  <c r="BB45" i="1"/>
  <c r="BI57" i="1"/>
  <c r="BJ60" i="1"/>
  <c r="BJ48" i="1"/>
  <c r="BE50" i="1"/>
  <c r="BM30" i="1"/>
  <c r="BI55" i="1"/>
  <c r="BJ34" i="1"/>
  <c r="BD58" i="1"/>
  <c r="BJ63" i="1"/>
  <c r="BJ75" i="1"/>
  <c r="BA55" i="1"/>
  <c r="BB46" i="1"/>
  <c r="BG42" i="1"/>
  <c r="BF70" i="1"/>
  <c r="BE40" i="1"/>
  <c r="BJ65" i="1"/>
  <c r="BN62" i="1"/>
  <c r="BJ41" i="1"/>
  <c r="BF67" i="1"/>
  <c r="BC41" i="1"/>
  <c r="BJ35" i="1"/>
  <c r="BD47" i="1"/>
  <c r="BJ39" i="1"/>
  <c r="BI73" i="1"/>
  <c r="BJ69" i="1"/>
  <c r="BM39" i="1"/>
  <c r="AW55" i="1"/>
  <c r="BJ74" i="1"/>
  <c r="BE51" i="1"/>
  <c r="AV47" i="1"/>
  <c r="BJ64" i="1"/>
  <c r="BE53" i="1"/>
  <c r="BE60" i="1"/>
  <c r="BE41" i="1"/>
  <c r="BE35" i="1"/>
  <c r="BE31" i="1"/>
  <c r="BE37" i="1"/>
  <c r="BE66" i="1"/>
  <c r="BE64" i="1"/>
  <c r="BE58" i="1"/>
  <c r="BE44" i="1"/>
  <c r="AW68" i="1"/>
  <c r="BI41" i="1"/>
  <c r="BJ58" i="1"/>
  <c r="BE30" i="1"/>
  <c r="BE34" i="1"/>
  <c r="BE32" i="1"/>
  <c r="BF29" i="1"/>
  <c r="BJ51" i="1"/>
  <c r="BJ46" i="1"/>
  <c r="BE63" i="1"/>
  <c r="BE65" i="1"/>
  <c r="BA64" i="1"/>
  <c r="BC54" i="1"/>
  <c r="BC67" i="1"/>
  <c r="AW39" i="1"/>
  <c r="BM36" i="1"/>
  <c r="BJ31" i="1"/>
  <c r="BJ54" i="1"/>
  <c r="BJ52" i="1"/>
  <c r="BE74" i="1"/>
  <c r="BE73" i="1"/>
  <c r="BE33" i="1"/>
  <c r="BM68" i="1"/>
  <c r="BM42" i="1"/>
  <c r="BF31" i="1"/>
  <c r="BJ71" i="1"/>
  <c r="BJ50" i="1"/>
  <c r="BJ44" i="1"/>
  <c r="BE75" i="1"/>
  <c r="BE70" i="1"/>
  <c r="BE69" i="1"/>
  <c r="BE68" i="1"/>
  <c r="BO70" i="1"/>
  <c r="BC62" i="1"/>
  <c r="BF53" i="1"/>
  <c r="BJ66" i="1"/>
  <c r="BJ72" i="1"/>
  <c r="BE59" i="1"/>
  <c r="BE62" i="1"/>
  <c r="BE57" i="1"/>
  <c r="BE56" i="1"/>
  <c r="BC56" i="1"/>
  <c r="BC48" i="1"/>
  <c r="BC66" i="1"/>
  <c r="BF72" i="1"/>
  <c r="BJ70" i="1"/>
  <c r="BJ53" i="1"/>
  <c r="BK70" i="1"/>
  <c r="BE47" i="1"/>
  <c r="BE38" i="1"/>
  <c r="BE49" i="1"/>
  <c r="BA66" i="1"/>
  <c r="BA41" i="1"/>
  <c r="BA65" i="1"/>
  <c r="BA47" i="1"/>
  <c r="BA63" i="1"/>
  <c r="BA37" i="1"/>
  <c r="BA38" i="1"/>
  <c r="BA30" i="1"/>
  <c r="BD45" i="1"/>
  <c r="BC44" i="1"/>
  <c r="BC58" i="1"/>
  <c r="BC34" i="1"/>
  <c r="BG41" i="1"/>
  <c r="BI75" i="1"/>
  <c r="BM48" i="1"/>
  <c r="BI49" i="1"/>
  <c r="BK49" i="1"/>
  <c r="BG54" i="1"/>
  <c r="BC36" i="1"/>
  <c r="BC49" i="1"/>
  <c r="BC55" i="1"/>
  <c r="BC65" i="1"/>
  <c r="BF74" i="1"/>
  <c r="BM37" i="1"/>
  <c r="BI38" i="1"/>
  <c r="BK45" i="1"/>
  <c r="BC72" i="1"/>
  <c r="BC43" i="1"/>
  <c r="BK74" i="1"/>
  <c r="BC68" i="1"/>
  <c r="BC45" i="1"/>
  <c r="AW46" i="1"/>
  <c r="BK31" i="1"/>
  <c r="BF42" i="1"/>
  <c r="BF52" i="1"/>
  <c r="BM47" i="1"/>
  <c r="BC31" i="1"/>
  <c r="BC57" i="1"/>
  <c r="BC64" i="1"/>
  <c r="BC29" i="1"/>
  <c r="BD46" i="1"/>
  <c r="BC74" i="1"/>
  <c r="BD61" i="1"/>
  <c r="BF73" i="1"/>
  <c r="BF48" i="1"/>
  <c r="BL40" i="1"/>
  <c r="BJ40" i="1"/>
  <c r="BK62" i="1"/>
  <c r="BC32" i="1"/>
  <c r="BD40" i="1"/>
  <c r="BC60" i="1"/>
  <c r="BC47" i="1"/>
  <c r="BD42" i="1"/>
  <c r="BC70" i="1"/>
  <c r="BD37" i="1"/>
  <c r="BF69" i="1"/>
  <c r="BF36" i="1"/>
  <c r="BF39" i="1"/>
  <c r="BJ47" i="1"/>
  <c r="BJ36" i="1"/>
  <c r="BK58" i="1"/>
  <c r="BO39" i="1"/>
  <c r="BO50" i="1"/>
  <c r="BO62" i="1"/>
  <c r="BB66" i="1"/>
  <c r="BB62" i="1"/>
  <c r="BG60" i="1"/>
  <c r="BG56" i="1"/>
  <c r="BI45" i="1"/>
  <c r="BM51" i="1"/>
  <c r="BG65" i="1"/>
  <c r="BG67" i="1"/>
  <c r="BG36" i="1"/>
  <c r="BI64" i="1"/>
  <c r="BG51" i="1"/>
  <c r="BN64" i="1"/>
  <c r="BN56" i="1"/>
  <c r="BN75" i="1"/>
  <c r="BN29" i="1"/>
  <c r="BN70" i="1"/>
  <c r="BN59" i="1"/>
  <c r="BN36" i="1"/>
  <c r="BN32" i="1"/>
  <c r="BA62" i="1"/>
  <c r="BA70" i="1"/>
  <c r="BA40" i="1"/>
  <c r="BA58" i="1"/>
  <c r="BA68" i="1"/>
  <c r="BA49" i="1"/>
  <c r="AV70" i="1"/>
  <c r="BD36" i="1"/>
  <c r="BD59" i="1"/>
  <c r="AV62" i="1"/>
  <c r="AV42" i="1"/>
  <c r="BD53" i="1"/>
  <c r="AW65" i="1"/>
  <c r="AV72" i="1"/>
  <c r="AV74" i="1"/>
  <c r="BB65" i="1"/>
  <c r="AX50" i="1"/>
  <c r="BD29" i="1"/>
  <c r="AX32" i="1"/>
  <c r="BB68" i="1"/>
  <c r="BD60" i="1"/>
  <c r="AW72" i="1"/>
  <c r="AV68" i="1"/>
  <c r="BA50" i="1"/>
  <c r="AW43" i="1"/>
  <c r="BB29" i="1"/>
  <c r="BB44" i="1"/>
  <c r="AX49" i="1"/>
  <c r="AV56" i="1"/>
  <c r="BD64" i="1"/>
  <c r="BD48" i="1"/>
  <c r="AW69" i="1"/>
  <c r="AW63" i="1"/>
  <c r="AW45" i="1"/>
  <c r="AV36" i="1"/>
  <c r="AV58" i="1"/>
  <c r="AW64" i="1"/>
  <c r="BD31" i="1"/>
  <c r="AX57" i="1"/>
  <c r="BB41" i="1"/>
  <c r="BB48" i="1"/>
  <c r="BB35" i="1"/>
  <c r="BD44" i="1"/>
  <c r="AV50" i="1"/>
  <c r="AV66" i="1"/>
  <c r="AV34" i="1"/>
  <c r="BD70" i="1"/>
  <c r="BA57" i="1"/>
  <c r="BA35" i="1"/>
  <c r="BH73" i="1"/>
  <c r="BH58" i="1"/>
  <c r="BH52" i="1"/>
  <c r="BH40" i="1"/>
  <c r="BH48" i="1"/>
  <c r="BH70" i="1"/>
  <c r="BH64" i="1"/>
  <c r="BH45" i="1"/>
  <c r="BH37" i="1"/>
  <c r="BH32" i="1"/>
  <c r="BH33" i="1"/>
  <c r="BH29" i="1"/>
  <c r="BH31" i="1"/>
  <c r="BM71" i="1"/>
  <c r="BM74" i="1"/>
  <c r="BM62" i="1"/>
  <c r="BM38" i="1"/>
  <c r="BM35" i="1"/>
  <c r="BM53" i="1"/>
  <c r="BM58" i="1"/>
  <c r="BI40" i="1"/>
  <c r="BN66" i="1"/>
  <c r="BL70" i="1"/>
  <c r="BN45" i="1"/>
  <c r="BI65" i="1"/>
  <c r="BM73" i="1"/>
  <c r="BM49" i="1"/>
  <c r="BG32" i="1"/>
  <c r="BN68" i="1"/>
  <c r="BH51" i="1"/>
  <c r="BG38" i="1"/>
  <c r="BI66" i="1"/>
  <c r="BG47" i="1"/>
  <c r="BG35" i="1"/>
  <c r="BM43" i="1"/>
  <c r="BF75" i="1"/>
  <c r="BH54" i="1"/>
  <c r="BH38" i="1"/>
  <c r="BG46" i="1"/>
  <c r="BH36" i="1"/>
  <c r="BH62" i="1"/>
  <c r="BH72" i="1"/>
  <c r="BG29" i="1"/>
  <c r="BG57" i="1"/>
  <c r="BG37" i="1"/>
  <c r="BN54" i="1"/>
  <c r="BN69" i="1"/>
  <c r="BF45" i="1"/>
  <c r="BI33" i="1"/>
  <c r="BG72" i="1"/>
  <c r="BG48" i="1"/>
  <c r="BI31" i="1"/>
  <c r="BH67" i="1"/>
  <c r="BN48" i="1"/>
  <c r="BH35" i="1"/>
  <c r="BG63" i="1"/>
  <c r="BM44" i="1"/>
  <c r="BG31" i="1"/>
  <c r="BN74" i="1"/>
  <c r="BH74" i="1"/>
  <c r="BN51" i="1"/>
  <c r="BH34" i="1"/>
  <c r="BH71" i="1"/>
  <c r="BG58" i="1"/>
  <c r="BG30" i="1"/>
  <c r="BG45" i="1"/>
  <c r="BG40" i="1"/>
  <c r="BG70" i="1"/>
  <c r="BG49" i="1"/>
  <c r="BG73" i="1"/>
  <c r="BG64" i="1"/>
  <c r="BG52" i="1"/>
  <c r="BI36" i="1"/>
  <c r="BH44" i="1"/>
  <c r="BH69" i="1"/>
  <c r="BI71" i="1"/>
  <c r="BI47" i="1"/>
  <c r="BG75" i="1"/>
  <c r="BI62" i="1"/>
  <c r="BG43" i="1"/>
  <c r="BI30" i="1"/>
  <c r="BN71" i="1"/>
  <c r="BH50" i="1"/>
  <c r="BG34" i="1"/>
  <c r="BH39" i="1"/>
  <c r="BM70" i="1"/>
  <c r="BM54" i="1"/>
  <c r="BM34" i="1"/>
  <c r="BN46" i="1"/>
  <c r="BH68" i="1"/>
  <c r="BL42" i="1"/>
  <c r="BH65" i="1"/>
  <c r="BM69" i="1"/>
  <c r="BM45" i="1"/>
  <c r="BF66" i="1"/>
  <c r="BF64" i="1"/>
  <c r="BH47" i="1"/>
  <c r="BF32" i="1"/>
  <c r="BI74" i="1"/>
  <c r="BI58" i="1"/>
  <c r="BI42" i="1"/>
  <c r="BN31" i="1"/>
  <c r="BF62" i="1"/>
  <c r="BN67" i="1"/>
  <c r="BN47" i="1"/>
  <c r="BG74" i="1"/>
  <c r="BH56" i="1"/>
  <c r="BH49" i="1"/>
  <c r="BN61" i="1"/>
  <c r="BN49" i="1"/>
  <c r="BN30" i="1"/>
  <c r="BG69" i="1"/>
  <c r="BG53" i="1"/>
  <c r="BN33" i="1"/>
  <c r="BH60" i="1"/>
  <c r="BF41" i="1"/>
  <c r="BL51" i="1"/>
  <c r="BG68" i="1"/>
  <c r="BG44" i="1"/>
  <c r="BH75" i="1"/>
  <c r="BH63" i="1"/>
  <c r="BH43" i="1"/>
  <c r="BG71" i="1"/>
  <c r="BM56" i="1"/>
  <c r="BM40" i="1"/>
  <c r="BH30" i="1"/>
  <c r="BH53" i="1"/>
  <c r="BH46" i="1"/>
  <c r="BM67" i="1"/>
  <c r="BH57" i="1"/>
  <c r="BI37" i="1"/>
  <c r="BI69" i="1"/>
  <c r="BI51" i="1"/>
  <c r="BI63" i="1"/>
  <c r="BI60" i="1"/>
  <c r="BI39" i="1"/>
  <c r="BI56" i="1"/>
  <c r="BF55" i="1"/>
  <c r="BF43" i="1"/>
  <c r="BF49" i="1"/>
  <c r="BM66" i="1"/>
  <c r="BI52" i="1"/>
  <c r="BM31" i="1"/>
  <c r="BN73" i="1"/>
  <c r="BN57" i="1"/>
  <c r="BN37" i="1"/>
  <c r="BF46" i="1"/>
  <c r="BI67" i="1"/>
  <c r="BI43" i="1"/>
  <c r="BN72" i="1"/>
  <c r="BN60" i="1"/>
  <c r="BF40" i="1"/>
  <c r="BI53" i="1"/>
  <c r="BI70" i="1"/>
  <c r="BM52" i="1"/>
  <c r="BG39" i="1"/>
  <c r="BG66" i="1"/>
  <c r="BH41" i="1"/>
  <c r="BH66" i="1"/>
  <c r="BH42" i="1"/>
  <c r="BG62" i="1"/>
  <c r="BN38" i="1"/>
  <c r="AY31" i="1"/>
  <c r="AY40" i="1"/>
  <c r="AY70" i="1"/>
  <c r="AZ57" i="1"/>
  <c r="BB70" i="1"/>
  <c r="AW36" i="1"/>
  <c r="AW60" i="1"/>
  <c r="AW40" i="1"/>
  <c r="AW52" i="1"/>
  <c r="AW42" i="1"/>
  <c r="AW34" i="1"/>
  <c r="AW30" i="1"/>
  <c r="AZ58" i="1"/>
  <c r="AY42" i="1"/>
  <c r="BD57" i="1"/>
  <c r="BB40" i="1"/>
  <c r="BB30" i="1"/>
  <c r="AV57" i="1"/>
  <c r="BB31" i="1"/>
  <c r="BB54" i="1"/>
  <c r="AZ66" i="1"/>
  <c r="AZ43" i="1"/>
  <c r="BD56" i="1"/>
  <c r="BD32" i="1"/>
  <c r="AY47" i="1"/>
  <c r="AZ53" i="1"/>
  <c r="BA32" i="1"/>
  <c r="AV48" i="1"/>
  <c r="BB57" i="1"/>
  <c r="AV55" i="1"/>
  <c r="AY34" i="1"/>
  <c r="BB64" i="1"/>
  <c r="BD39" i="1"/>
  <c r="AZ72" i="1"/>
  <c r="AY53" i="1"/>
  <c r="AZ32" i="1"/>
  <c r="AZ74" i="1"/>
  <c r="BD52" i="1"/>
  <c r="BB71" i="1"/>
  <c r="BB63" i="1"/>
  <c r="BB51" i="1"/>
  <c r="BB47" i="1"/>
  <c r="BA61" i="1"/>
  <c r="BA53" i="1"/>
  <c r="AV46" i="1"/>
  <c r="BA34" i="1"/>
  <c r="AZ49" i="1"/>
  <c r="AV64" i="1"/>
  <c r="BA60" i="1"/>
  <c r="AV60" i="1"/>
  <c r="BD74" i="1"/>
  <c r="AY60" i="1"/>
  <c r="AW67" i="1"/>
  <c r="BB53" i="1"/>
  <c r="BA33" i="1"/>
  <c r="BB60" i="1"/>
  <c r="BB36" i="1"/>
  <c r="BB67" i="1"/>
  <c r="BD41" i="1"/>
  <c r="AY62" i="1"/>
  <c r="AY30" i="1"/>
  <c r="AV41" i="1"/>
  <c r="AV29" i="1"/>
  <c r="AV43" i="1"/>
  <c r="AV39" i="1"/>
  <c r="AV37" i="1"/>
  <c r="AV31" i="1"/>
  <c r="AW70" i="1"/>
  <c r="BA56" i="1"/>
  <c r="BB74" i="1"/>
  <c r="BD66" i="1"/>
  <c r="AY52" i="1"/>
  <c r="BA46" i="1"/>
  <c r="AY68" i="1"/>
  <c r="BB37" i="1"/>
  <c r="BA51" i="1"/>
  <c r="BA29" i="1"/>
  <c r="BB56" i="1"/>
  <c r="BA31" i="1"/>
  <c r="AZ40" i="1"/>
  <c r="AW50" i="1"/>
  <c r="AY74" i="1"/>
  <c r="AZ73" i="1"/>
  <c r="AZ52" i="1"/>
  <c r="BD68" i="1"/>
  <c r="AW37" i="1"/>
  <c r="AW47" i="1"/>
  <c r="BD73" i="1"/>
  <c r="BD75" i="1"/>
  <c r="AW53" i="1"/>
  <c r="BA74" i="1"/>
  <c r="BD62" i="1"/>
  <c r="AW59" i="1"/>
  <c r="AZ70" i="1"/>
  <c r="BB33" i="1"/>
  <c r="BB38" i="1"/>
  <c r="AW62" i="1"/>
  <c r="BD69" i="1"/>
  <c r="BB39" i="1"/>
  <c r="AV49" i="1"/>
  <c r="X65" i="1" l="1"/>
  <c r="X39" i="1"/>
  <c r="X68" i="1"/>
  <c r="X75" i="1"/>
  <c r="X67" i="1"/>
  <c r="X51" i="1"/>
  <c r="X64" i="1"/>
  <c r="X66" i="1"/>
  <c r="X69" i="1"/>
  <c r="X58" i="1"/>
  <c r="X73" i="1"/>
  <c r="X40" i="1"/>
  <c r="X43" i="1"/>
  <c r="X36" i="1"/>
  <c r="X42" i="1"/>
  <c r="X32" i="1"/>
  <c r="X45" i="1"/>
  <c r="X29" i="1"/>
  <c r="X50" i="1"/>
  <c r="X59" i="1"/>
  <c r="X41" i="1"/>
  <c r="X55" i="1"/>
  <c r="X53" i="1"/>
  <c r="X71" i="1"/>
  <c r="X46" i="1"/>
  <c r="X30" i="1"/>
  <c r="X35" i="1"/>
  <c r="X33" i="1"/>
  <c r="X62" i="1"/>
  <c r="X49" i="1"/>
  <c r="X48" i="1"/>
  <c r="X74" i="1"/>
  <c r="X70" i="1"/>
  <c r="X47" i="1"/>
  <c r="X54" i="1"/>
  <c r="X52" i="1"/>
  <c r="X31" i="1"/>
  <c r="X34" i="1"/>
  <c r="X63" i="1"/>
  <c r="X72" i="1"/>
  <c r="X61" i="1"/>
  <c r="X38" i="1"/>
  <c r="X37" i="1"/>
  <c r="X60" i="1"/>
  <c r="X57" i="1"/>
  <c r="X56" i="1"/>
  <c r="X44" i="1"/>
  <c r="BE77" i="1"/>
  <c r="BC77" i="1"/>
  <c r="BK77" i="1"/>
  <c r="BO77" i="1"/>
  <c r="BJ77" i="1"/>
  <c r="BF77" i="1"/>
  <c r="BL77" i="1"/>
  <c r="BM77" i="1"/>
  <c r="BN77" i="1"/>
  <c r="BD77" i="1"/>
  <c r="BB77" i="1"/>
  <c r="AX77" i="1"/>
  <c r="AY77" i="1"/>
  <c r="BG77" i="1"/>
  <c r="BI77" i="1"/>
  <c r="BH77" i="1"/>
  <c r="AV77" i="1"/>
  <c r="AW77" i="1"/>
  <c r="BA77" i="1"/>
  <c r="AZ77" i="1"/>
  <c r="X77" i="1" l="1"/>
</calcChain>
</file>

<file path=xl/sharedStrings.xml><?xml version="1.0" encoding="utf-8"?>
<sst xmlns="http://schemas.openxmlformats.org/spreadsheetml/2006/main" count="725" uniqueCount="101">
  <si>
    <t>RS</t>
  </si>
  <si>
    <t>Pats</t>
  </si>
  <si>
    <t>Heads</t>
  </si>
  <si>
    <t>Yes</t>
  </si>
  <si>
    <t>ThatDonGuy</t>
  </si>
  <si>
    <t>Rams</t>
  </si>
  <si>
    <t>Tails</t>
  </si>
  <si>
    <t>No</t>
  </si>
  <si>
    <t>jjflynn2 </t>
  </si>
  <si>
    <t>southbuki</t>
  </si>
  <si>
    <t>BeachBumBabs</t>
  </si>
  <si>
    <t>betday1</t>
  </si>
  <si>
    <t>folman</t>
  </si>
  <si>
    <t>coolemc84</t>
  </si>
  <si>
    <t>Ladygordon27</t>
  </si>
  <si>
    <t>gordon888</t>
  </si>
  <si>
    <t>soopoo</t>
  </si>
  <si>
    <t>ayecarumba</t>
  </si>
  <si>
    <t>scolist</t>
  </si>
  <si>
    <t>johnnyQ</t>
  </si>
  <si>
    <t>WBGamble</t>
  </si>
  <si>
    <t>Bruce1</t>
  </si>
  <si>
    <t>FCBLcomish</t>
  </si>
  <si>
    <t>Joeman</t>
  </si>
  <si>
    <t>unjon</t>
  </si>
  <si>
    <t>midwestAP</t>
  </si>
  <si>
    <t>IndyJeffrey</t>
  </si>
  <si>
    <t>aceofspades</t>
  </si>
  <si>
    <t>ksdjdj</t>
  </si>
  <si>
    <t>johnzimbo</t>
  </si>
  <si>
    <t>Wizard</t>
  </si>
  <si>
    <t>odiosgambit</t>
  </si>
  <si>
    <t> 58</t>
  </si>
  <si>
    <t>Nathan</t>
  </si>
  <si>
    <t>*</t>
  </si>
  <si>
    <t>boz</t>
  </si>
  <si>
    <t>Romes</t>
  </si>
  <si>
    <t>SM777</t>
  </si>
  <si>
    <t>DJTeddyBear </t>
  </si>
  <si>
    <t>Charlie Patrick</t>
  </si>
  <si>
    <t>michael99000</t>
  </si>
  <si>
    <t>TomG</t>
  </si>
  <si>
    <t>s23taylor </t>
  </si>
  <si>
    <t>Keeneone </t>
  </si>
  <si>
    <t>Tommy711</t>
  </si>
  <si>
    <t>jimmy2times</t>
  </si>
  <si>
    <t>RisingDough</t>
  </si>
  <si>
    <t>chuckleberry</t>
  </si>
  <si>
    <t>FinsRule</t>
  </si>
  <si>
    <t>EdCollins</t>
  </si>
  <si>
    <t>jackmagic777</t>
  </si>
  <si>
    <t>vzx</t>
  </si>
  <si>
    <t>tringlomane </t>
  </si>
  <si>
    <t>djatc</t>
  </si>
  <si>
    <t>miplet</t>
  </si>
  <si>
    <t>TD</t>
  </si>
  <si>
    <t>FG</t>
  </si>
  <si>
    <t> 57</t>
  </si>
  <si>
    <t> 28</t>
  </si>
  <si>
    <t>49 </t>
  </si>
  <si>
    <t>Prop</t>
  </si>
  <si>
    <t>Correct
Answer</t>
  </si>
  <si>
    <t>SCORE</t>
  </si>
  <si>
    <t>10 </t>
  </si>
  <si>
    <t>?</t>
  </si>
  <si>
    <t>Winning team</t>
  </si>
  <si>
    <t>Will the coin toss land on heads or tails?</t>
  </si>
  <si>
    <t>Total points</t>
  </si>
  <si>
    <t>Margin of victory</t>
  </si>
  <si>
    <t>Total number of touchdowns</t>
  </si>
  <si>
    <t>Total number of field goals</t>
  </si>
  <si>
    <t>Team to score first</t>
  </si>
  <si>
    <t>Team to score last</t>
  </si>
  <si>
    <t>Will the team to score first win?</t>
  </si>
  <si>
    <t>Will there be a safety?</t>
  </si>
  <si>
    <t>Will the game go into overtime?</t>
  </si>
  <si>
    <t>Will there be a successful two-point conversion?</t>
  </si>
  <si>
    <t>Will there be a failed field goal attempt?</t>
  </si>
  <si>
    <t>Longest field goal</t>
  </si>
  <si>
    <t>Longest touchdown</t>
  </si>
  <si>
    <t>Will there be a defensive or special teams touchdown?</t>
  </si>
  <si>
    <t>Will the total points be a prime number?</t>
  </si>
  <si>
    <t>Total Scrabble points in the last name of the first player to score a touchdown.</t>
  </si>
  <si>
    <t>Player</t>
  </si>
  <si>
    <t>This section determines if a player got the Prop right (1) or wrong (0)</t>
  </si>
  <si>
    <t>Prop
#</t>
  </si>
  <si>
    <t>Wizard of Vegas Super Bowl 53 Prop Bet Challenge</t>
  </si>
  <si>
    <t>Scrabble Points:</t>
  </si>
  <si>
    <t>(1 point)  A, E, I, O, U, L, N, S, T, R</t>
  </si>
  <si>
    <t>(2 points)  D, G</t>
  </si>
  <si>
    <t>(3 points)  B, C, M, P</t>
  </si>
  <si>
    <t>(4 points)  F, H, V, W, Y</t>
  </si>
  <si>
    <t>(5 points)  K</t>
  </si>
  <si>
    <t>(8 points)  J, X</t>
  </si>
  <si>
    <t>(10 points)  Q, Z</t>
  </si>
  <si>
    <t>This section grades each Prop, based upon how many players answered it correctly.  (100 points / # correct)</t>
  </si>
  <si>
    <t>First score (TD,FG, or safety)</t>
  </si>
  <si>
    <t>Last score (TD,FG, or safety)</t>
  </si>
  <si>
    <t>If there are No winners for a total points or total yards Prop, determine manually the player(s) who won (1) the prop.</t>
  </si>
  <si>
    <t>Version 5.0</t>
  </si>
  <si>
    <t>Michel = 3+1+3+4+1+1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</si>
</sst>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6" borderId="6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2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D9"/>
      <color rgb="FFFFCDCD"/>
      <color rgb="FFFFE1E1"/>
      <color rgb="FFDFF1CB"/>
      <color rgb="FFDAEF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43FB-539C-4F55-8FD6-339B96A082D5}">
  <sheetPr codeName="Sheet1">
    <tabColor rgb="FFFF0000"/>
  </sheetPr>
  <dimension ref="A1:BP91"/>
  <sheetViews>
    <sheetView showGridLines="0" tabSelected="1" zoomScale="90" zoomScaleNormal="90" workbookViewId="0"/>
  </sheetViews>
  <sheetFormatPr defaultColWidth="0" defaultRowHeight="15" zeroHeight="1" x14ac:dyDescent="0.25"/>
  <cols>
    <col min="1" max="1" width="1.7109375" style="2" customWidth="1"/>
    <col min="2" max="2" width="6.85546875" style="2" customWidth="1"/>
    <col min="3" max="3" width="14.42578125" style="3" customWidth="1"/>
    <col min="4" max="5" width="7" style="2" customWidth="1"/>
    <col min="6" max="9" width="5" style="2" customWidth="1"/>
    <col min="10" max="11" width="5.5703125" style="2" customWidth="1"/>
    <col min="12" max="23" width="5" style="2" customWidth="1"/>
    <col min="24" max="24" width="10.7109375" style="2" customWidth="1"/>
    <col min="25" max="25" width="3.42578125" style="2" customWidth="1"/>
    <col min="26" max="45" width="4.85546875" style="4" customWidth="1"/>
    <col min="46" max="46" width="6.28515625" style="5" customWidth="1"/>
    <col min="47" max="47" width="5.7109375" style="2" customWidth="1"/>
    <col min="48" max="67" width="7.42578125" style="7" customWidth="1"/>
    <col min="68" max="68" width="3.42578125" style="6" customWidth="1"/>
    <col min="69" max="16384" width="9.140625" style="2" hidden="1"/>
  </cols>
  <sheetData>
    <row r="1" spans="2:68" ht="6" customHeight="1" x14ac:dyDescent="0.25"/>
    <row r="2" spans="2:68" ht="18.75" customHeight="1" x14ac:dyDescent="0.25">
      <c r="B2" s="56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8"/>
      <c r="R2" s="8"/>
      <c r="S2" s="8"/>
      <c r="T2" s="8"/>
      <c r="U2" s="8"/>
      <c r="V2" s="8"/>
      <c r="W2" s="8"/>
    </row>
    <row r="3" spans="2:68" ht="14.25" customHeight="1" x14ac:dyDescent="0.25">
      <c r="B3" s="52" t="s">
        <v>99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23"/>
      <c r="R3" s="23"/>
      <c r="S3" s="8"/>
      <c r="T3" s="8"/>
      <c r="U3" s="8"/>
      <c r="V3" s="8"/>
      <c r="W3" s="8"/>
    </row>
    <row r="4" spans="2:68" ht="5.2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</row>
    <row r="5" spans="2:68" ht="28.5" customHeight="1" x14ac:dyDescent="0.25">
      <c r="B5" s="43" t="s">
        <v>85</v>
      </c>
      <c r="C5" s="43" t="s">
        <v>61</v>
      </c>
      <c r="D5" s="53" t="s">
        <v>60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Q5" s="22"/>
      <c r="R5" s="22"/>
    </row>
    <row r="6" spans="2:68" s="26" customFormat="1" ht="14.25" customHeight="1" x14ac:dyDescent="0.25">
      <c r="B6" s="28">
        <v>1</v>
      </c>
      <c r="C6" s="29" t="s">
        <v>1</v>
      </c>
      <c r="D6" s="49" t="s">
        <v>65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30"/>
      <c r="R6" s="30"/>
      <c r="U6" s="25"/>
      <c r="AT6" s="31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3"/>
    </row>
    <row r="7" spans="2:68" s="26" customFormat="1" ht="14.25" customHeight="1" x14ac:dyDescent="0.25">
      <c r="B7" s="28">
        <v>2</v>
      </c>
      <c r="C7" s="29" t="s">
        <v>6</v>
      </c>
      <c r="D7" s="49" t="s">
        <v>66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30"/>
      <c r="R7" s="30"/>
      <c r="U7" s="25"/>
      <c r="AT7" s="31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3"/>
    </row>
    <row r="8" spans="2:68" s="26" customFormat="1" ht="14.25" customHeight="1" x14ac:dyDescent="0.25">
      <c r="B8" s="28">
        <v>3</v>
      </c>
      <c r="C8" s="29">
        <v>16</v>
      </c>
      <c r="D8" s="49" t="s">
        <v>67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30"/>
      <c r="R8" s="30"/>
      <c r="U8" s="25"/>
      <c r="AT8" s="31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3"/>
    </row>
    <row r="9" spans="2:68" s="26" customFormat="1" ht="14.25" customHeight="1" x14ac:dyDescent="0.25">
      <c r="B9" s="28">
        <v>4</v>
      </c>
      <c r="C9" s="29">
        <v>10</v>
      </c>
      <c r="D9" s="49" t="s">
        <v>68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30"/>
      <c r="R9" s="30"/>
      <c r="U9" s="25"/>
      <c r="AT9" s="31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3"/>
    </row>
    <row r="10" spans="2:68" s="26" customFormat="1" ht="14.25" customHeight="1" x14ac:dyDescent="0.25">
      <c r="B10" s="28">
        <v>5</v>
      </c>
      <c r="C10" s="29">
        <v>1</v>
      </c>
      <c r="D10" s="49" t="s">
        <v>69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30"/>
      <c r="R10" s="30"/>
      <c r="U10" s="25"/>
      <c r="AT10" s="31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3"/>
    </row>
    <row r="11" spans="2:68" s="26" customFormat="1" ht="14.25" customHeight="1" x14ac:dyDescent="0.25">
      <c r="B11" s="28">
        <v>6</v>
      </c>
      <c r="C11" s="29">
        <v>3</v>
      </c>
      <c r="D11" s="49" t="s">
        <v>70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30"/>
      <c r="R11" s="30"/>
      <c r="U11" s="25"/>
      <c r="AT11" s="31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3"/>
    </row>
    <row r="12" spans="2:68" s="26" customFormat="1" ht="14.25" customHeight="1" x14ac:dyDescent="0.25">
      <c r="B12" s="28">
        <v>7</v>
      </c>
      <c r="C12" s="29" t="s">
        <v>1</v>
      </c>
      <c r="D12" s="49" t="s">
        <v>71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30"/>
      <c r="R12" s="30"/>
      <c r="U12" s="25"/>
      <c r="AT12" s="31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3"/>
    </row>
    <row r="13" spans="2:68" s="26" customFormat="1" ht="14.25" customHeight="1" x14ac:dyDescent="0.25">
      <c r="B13" s="28">
        <v>8</v>
      </c>
      <c r="C13" s="29" t="s">
        <v>1</v>
      </c>
      <c r="D13" s="49" t="s">
        <v>72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30"/>
      <c r="R13" s="30"/>
      <c r="U13" s="25"/>
      <c r="AT13" s="31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3"/>
    </row>
    <row r="14" spans="2:68" s="26" customFormat="1" ht="14.25" customHeight="1" x14ac:dyDescent="0.25">
      <c r="B14" s="28">
        <v>9</v>
      </c>
      <c r="C14" s="29" t="s">
        <v>3</v>
      </c>
      <c r="D14" s="49" t="s">
        <v>73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30"/>
      <c r="R14" s="30"/>
      <c r="U14" s="25"/>
      <c r="AT14" s="31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3"/>
    </row>
    <row r="15" spans="2:68" s="26" customFormat="1" ht="14.25" customHeight="1" x14ac:dyDescent="0.25">
      <c r="B15" s="28">
        <v>10</v>
      </c>
      <c r="C15" s="29" t="s">
        <v>56</v>
      </c>
      <c r="D15" s="49" t="s">
        <v>96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30"/>
      <c r="R15" s="30"/>
      <c r="U15" s="25"/>
      <c r="AT15" s="31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3"/>
    </row>
    <row r="16" spans="2:68" s="26" customFormat="1" ht="14.25" customHeight="1" x14ac:dyDescent="0.25">
      <c r="B16" s="28">
        <v>11</v>
      </c>
      <c r="C16" s="29" t="s">
        <v>56</v>
      </c>
      <c r="D16" s="49" t="s">
        <v>97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30"/>
      <c r="R16" s="30"/>
      <c r="U16" s="25"/>
      <c r="AT16" s="31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3"/>
    </row>
    <row r="17" spans="2:68" s="26" customFormat="1" ht="14.25" customHeight="1" x14ac:dyDescent="0.25">
      <c r="B17" s="28">
        <v>12</v>
      </c>
      <c r="C17" s="29" t="s">
        <v>7</v>
      </c>
      <c r="D17" s="49" t="s">
        <v>74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30"/>
      <c r="R17" s="30"/>
      <c r="U17" s="25"/>
      <c r="AT17" s="31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3"/>
    </row>
    <row r="18" spans="2:68" s="26" customFormat="1" ht="14.25" customHeight="1" x14ac:dyDescent="0.25">
      <c r="B18" s="28">
        <v>13</v>
      </c>
      <c r="C18" s="29" t="s">
        <v>7</v>
      </c>
      <c r="D18" s="49" t="s">
        <v>75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30"/>
      <c r="R18" s="34" t="s">
        <v>87</v>
      </c>
      <c r="S18" s="35"/>
      <c r="T18" s="35"/>
      <c r="U18" s="35"/>
      <c r="V18" s="35"/>
      <c r="W18" s="36"/>
      <c r="AT18" s="31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3"/>
    </row>
    <row r="19" spans="2:68" s="26" customFormat="1" ht="14.25" customHeight="1" x14ac:dyDescent="0.25">
      <c r="B19" s="28">
        <v>14</v>
      </c>
      <c r="C19" s="29" t="s">
        <v>7</v>
      </c>
      <c r="D19" s="49" t="s">
        <v>76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30"/>
      <c r="R19" s="37" t="s">
        <v>88</v>
      </c>
      <c r="S19" s="38"/>
      <c r="T19" s="38"/>
      <c r="U19" s="38"/>
      <c r="V19" s="38"/>
      <c r="W19" s="39"/>
      <c r="AT19" s="31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3"/>
    </row>
    <row r="20" spans="2:68" s="26" customFormat="1" ht="14.25" customHeight="1" x14ac:dyDescent="0.25">
      <c r="B20" s="28">
        <v>15</v>
      </c>
      <c r="C20" s="29" t="s">
        <v>3</v>
      </c>
      <c r="D20" s="49" t="s">
        <v>77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30"/>
      <c r="R20" s="37" t="s">
        <v>89</v>
      </c>
      <c r="S20" s="38"/>
      <c r="T20" s="38"/>
      <c r="U20" s="38"/>
      <c r="V20" s="38"/>
      <c r="W20" s="39"/>
      <c r="AT20" s="31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3"/>
    </row>
    <row r="21" spans="2:68" s="26" customFormat="1" ht="14.25" customHeight="1" x14ac:dyDescent="0.25">
      <c r="B21" s="28">
        <v>16</v>
      </c>
      <c r="C21" s="29">
        <v>53</v>
      </c>
      <c r="D21" s="49" t="s">
        <v>78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30"/>
      <c r="R21" s="37" t="s">
        <v>90</v>
      </c>
      <c r="S21" s="38"/>
      <c r="T21" s="38"/>
      <c r="U21" s="38"/>
      <c r="V21" s="38"/>
      <c r="W21" s="39"/>
      <c r="AT21" s="31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3"/>
    </row>
    <row r="22" spans="2:68" s="26" customFormat="1" ht="14.25" customHeight="1" x14ac:dyDescent="0.25">
      <c r="B22" s="28">
        <v>17</v>
      </c>
      <c r="C22" s="29">
        <v>2</v>
      </c>
      <c r="D22" s="49" t="s">
        <v>79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30"/>
      <c r="R22" s="37" t="s">
        <v>91</v>
      </c>
      <c r="S22" s="38"/>
      <c r="T22" s="38"/>
      <c r="U22" s="38"/>
      <c r="V22" s="38"/>
      <c r="W22" s="39"/>
      <c r="AT22" s="31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3"/>
    </row>
    <row r="23" spans="2:68" s="26" customFormat="1" ht="14.25" customHeight="1" x14ac:dyDescent="0.25">
      <c r="B23" s="28">
        <v>18</v>
      </c>
      <c r="C23" s="29" t="s">
        <v>7</v>
      </c>
      <c r="D23" s="49" t="s">
        <v>80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30"/>
      <c r="R23" s="37" t="s">
        <v>92</v>
      </c>
      <c r="S23" s="38"/>
      <c r="T23" s="38"/>
      <c r="U23" s="38"/>
      <c r="V23" s="38"/>
      <c r="W23" s="39"/>
      <c r="AT23" s="31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3"/>
    </row>
    <row r="24" spans="2:68" s="26" customFormat="1" ht="14.25" customHeight="1" x14ac:dyDescent="0.25">
      <c r="B24" s="28">
        <v>19</v>
      </c>
      <c r="C24" s="29" t="s">
        <v>7</v>
      </c>
      <c r="D24" s="49" t="s">
        <v>81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30"/>
      <c r="R24" s="37" t="s">
        <v>93</v>
      </c>
      <c r="S24" s="38"/>
      <c r="T24" s="38"/>
      <c r="U24" s="38"/>
      <c r="V24" s="38"/>
      <c r="W24" s="39"/>
      <c r="AT24" s="31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3"/>
    </row>
    <row r="25" spans="2:68" s="26" customFormat="1" ht="14.25" customHeight="1" x14ac:dyDescent="0.25">
      <c r="B25" s="28">
        <v>20</v>
      </c>
      <c r="C25" s="29">
        <v>13</v>
      </c>
      <c r="D25" s="49" t="s">
        <v>82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30"/>
      <c r="R25" s="40" t="s">
        <v>94</v>
      </c>
      <c r="S25" s="41"/>
      <c r="T25" s="41"/>
      <c r="U25" s="41"/>
      <c r="V25" s="41"/>
      <c r="W25" s="42"/>
      <c r="Y25" s="60" t="s">
        <v>100</v>
      </c>
      <c r="Z25" s="60"/>
      <c r="AA25" s="60"/>
      <c r="AB25" s="60"/>
      <c r="AC25" s="60"/>
      <c r="AD25" s="60"/>
      <c r="AT25" s="31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3"/>
    </row>
    <row r="26" spans="2:68" ht="8.25" customHeigh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68" ht="20.25" customHeigh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Z27" s="52" t="s">
        <v>84</v>
      </c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V27" s="52" t="s">
        <v>95</v>
      </c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2:68" ht="15.75" customHeight="1" x14ac:dyDescent="0.25">
      <c r="B28" s="14"/>
      <c r="C28" s="11" t="s">
        <v>83</v>
      </c>
      <c r="D28" s="15">
        <v>1</v>
      </c>
      <c r="E28" s="15">
        <v>2</v>
      </c>
      <c r="F28" s="15">
        <v>3</v>
      </c>
      <c r="G28" s="15">
        <v>4</v>
      </c>
      <c r="H28" s="15">
        <v>5</v>
      </c>
      <c r="I28" s="15">
        <v>6</v>
      </c>
      <c r="J28" s="15">
        <v>7</v>
      </c>
      <c r="K28" s="15">
        <v>8</v>
      </c>
      <c r="L28" s="15">
        <v>9</v>
      </c>
      <c r="M28" s="15">
        <v>10</v>
      </c>
      <c r="N28" s="15">
        <v>11</v>
      </c>
      <c r="O28" s="15">
        <v>12</v>
      </c>
      <c r="P28" s="15">
        <v>13</v>
      </c>
      <c r="Q28" s="15">
        <v>14</v>
      </c>
      <c r="R28" s="15">
        <v>15</v>
      </c>
      <c r="S28" s="15">
        <v>16</v>
      </c>
      <c r="T28" s="15">
        <v>17</v>
      </c>
      <c r="U28" s="15">
        <v>18</v>
      </c>
      <c r="V28" s="15">
        <v>19</v>
      </c>
      <c r="W28" s="15">
        <v>20</v>
      </c>
      <c r="X28" s="12" t="s">
        <v>62</v>
      </c>
      <c r="Z28" s="15">
        <v>1</v>
      </c>
      <c r="AA28" s="15">
        <f t="shared" ref="AA28:AS28" si="0">Z28+1</f>
        <v>2</v>
      </c>
      <c r="AB28" s="15">
        <f t="shared" si="0"/>
        <v>3</v>
      </c>
      <c r="AC28" s="15">
        <f t="shared" si="0"/>
        <v>4</v>
      </c>
      <c r="AD28" s="15">
        <f t="shared" si="0"/>
        <v>5</v>
      </c>
      <c r="AE28" s="15">
        <f t="shared" si="0"/>
        <v>6</v>
      </c>
      <c r="AF28" s="15">
        <f t="shared" si="0"/>
        <v>7</v>
      </c>
      <c r="AG28" s="15">
        <f t="shared" si="0"/>
        <v>8</v>
      </c>
      <c r="AH28" s="15">
        <f t="shared" si="0"/>
        <v>9</v>
      </c>
      <c r="AI28" s="15">
        <f t="shared" si="0"/>
        <v>10</v>
      </c>
      <c r="AJ28" s="15">
        <f t="shared" si="0"/>
        <v>11</v>
      </c>
      <c r="AK28" s="15">
        <f t="shared" si="0"/>
        <v>12</v>
      </c>
      <c r="AL28" s="15">
        <f t="shared" si="0"/>
        <v>13</v>
      </c>
      <c r="AM28" s="15">
        <f t="shared" si="0"/>
        <v>14</v>
      </c>
      <c r="AN28" s="15">
        <f t="shared" si="0"/>
        <v>15</v>
      </c>
      <c r="AO28" s="15">
        <f t="shared" si="0"/>
        <v>16</v>
      </c>
      <c r="AP28" s="15">
        <f t="shared" si="0"/>
        <v>17</v>
      </c>
      <c r="AQ28" s="15">
        <f t="shared" si="0"/>
        <v>18</v>
      </c>
      <c r="AR28" s="15">
        <f t="shared" si="0"/>
        <v>19</v>
      </c>
      <c r="AS28" s="15">
        <f t="shared" si="0"/>
        <v>20</v>
      </c>
      <c r="AV28" s="15">
        <v>1</v>
      </c>
      <c r="AW28" s="15">
        <f t="shared" ref="AW28:BO28" si="1">AV28+1</f>
        <v>2</v>
      </c>
      <c r="AX28" s="15">
        <f t="shared" si="1"/>
        <v>3</v>
      </c>
      <c r="AY28" s="15">
        <f t="shared" si="1"/>
        <v>4</v>
      </c>
      <c r="AZ28" s="15">
        <f t="shared" si="1"/>
        <v>5</v>
      </c>
      <c r="BA28" s="15">
        <f t="shared" si="1"/>
        <v>6</v>
      </c>
      <c r="BB28" s="15">
        <f t="shared" si="1"/>
        <v>7</v>
      </c>
      <c r="BC28" s="15">
        <f t="shared" si="1"/>
        <v>8</v>
      </c>
      <c r="BD28" s="15">
        <f t="shared" si="1"/>
        <v>9</v>
      </c>
      <c r="BE28" s="15">
        <f t="shared" si="1"/>
        <v>10</v>
      </c>
      <c r="BF28" s="15">
        <f t="shared" si="1"/>
        <v>11</v>
      </c>
      <c r="BG28" s="15">
        <f t="shared" si="1"/>
        <v>12</v>
      </c>
      <c r="BH28" s="15">
        <f t="shared" si="1"/>
        <v>13</v>
      </c>
      <c r="BI28" s="15">
        <f t="shared" si="1"/>
        <v>14</v>
      </c>
      <c r="BJ28" s="15">
        <f t="shared" si="1"/>
        <v>15</v>
      </c>
      <c r="BK28" s="15">
        <f t="shared" si="1"/>
        <v>16</v>
      </c>
      <c r="BL28" s="15">
        <f t="shared" si="1"/>
        <v>17</v>
      </c>
      <c r="BM28" s="15">
        <f t="shared" si="1"/>
        <v>18</v>
      </c>
      <c r="BN28" s="15">
        <f t="shared" si="1"/>
        <v>19</v>
      </c>
      <c r="BO28" s="15">
        <f t="shared" si="1"/>
        <v>20</v>
      </c>
    </row>
    <row r="29" spans="2:68" ht="14.25" customHeight="1" x14ac:dyDescent="0.25">
      <c r="B29" s="9">
        <v>1</v>
      </c>
      <c r="C29" s="10" t="s">
        <v>0</v>
      </c>
      <c r="D29" s="19" t="s">
        <v>1</v>
      </c>
      <c r="E29" s="19" t="s">
        <v>2</v>
      </c>
      <c r="F29" s="19">
        <v>53</v>
      </c>
      <c r="G29" s="19">
        <v>6</v>
      </c>
      <c r="H29" s="19">
        <v>6</v>
      </c>
      <c r="I29" s="19">
        <v>3</v>
      </c>
      <c r="J29" s="19" t="s">
        <v>1</v>
      </c>
      <c r="K29" s="19" t="s">
        <v>1</v>
      </c>
      <c r="L29" s="19" t="s">
        <v>3</v>
      </c>
      <c r="M29" s="20" t="s">
        <v>55</v>
      </c>
      <c r="N29" s="19" t="s">
        <v>55</v>
      </c>
      <c r="O29" s="19" t="s">
        <v>7</v>
      </c>
      <c r="P29" s="19" t="s">
        <v>7</v>
      </c>
      <c r="Q29" s="19" t="s">
        <v>3</v>
      </c>
      <c r="R29" s="19" t="s">
        <v>3</v>
      </c>
      <c r="S29" s="19">
        <v>49</v>
      </c>
      <c r="T29" s="19">
        <v>49</v>
      </c>
      <c r="U29" s="19" t="s">
        <v>3</v>
      </c>
      <c r="V29" s="19" t="s">
        <v>7</v>
      </c>
      <c r="W29" s="20">
        <v>41</v>
      </c>
      <c r="X29" s="13">
        <f t="shared" ref="X29:X75" si="2">SUM(AV29:BO29)</f>
        <v>30.675081584785914</v>
      </c>
      <c r="Z29" s="44">
        <f>IF(D29=$C$6,1,0)</f>
        <v>1</v>
      </c>
      <c r="AA29" s="44">
        <f>IF(E29=$C$7,1,0)</f>
        <v>0</v>
      </c>
      <c r="AB29" s="44">
        <f>IF(F29=$C$8,1,0)</f>
        <v>0</v>
      </c>
      <c r="AC29" s="44">
        <f>IF(G29=$C$9,1,0)</f>
        <v>0</v>
      </c>
      <c r="AD29" s="44">
        <f>IF(H29=$C$10,1,0)</f>
        <v>0</v>
      </c>
      <c r="AE29" s="44">
        <f>IF(I29=$C$11,1,0)</f>
        <v>1</v>
      </c>
      <c r="AF29" s="44">
        <f>IF(J29=$C$12,1,0)</f>
        <v>1</v>
      </c>
      <c r="AG29" s="44">
        <f>IF(K29=$C$13,1,0)</f>
        <v>1</v>
      </c>
      <c r="AH29" s="44">
        <f>IF(L29=$C$14,1,0)</f>
        <v>1</v>
      </c>
      <c r="AI29" s="44">
        <f>IF(M29=$C$15,1,0)</f>
        <v>0</v>
      </c>
      <c r="AJ29" s="44">
        <f>IF(N29=$C$16,1,0)</f>
        <v>0</v>
      </c>
      <c r="AK29" s="44">
        <f>IF(O29=$C$17,1,0)</f>
        <v>1</v>
      </c>
      <c r="AL29" s="44">
        <f>IF(P29=$C$18,1,0)</f>
        <v>1</v>
      </c>
      <c r="AM29" s="44">
        <f>IF(Q29=$C$19,1,0)</f>
        <v>0</v>
      </c>
      <c r="AN29" s="44">
        <f>IF(R29=$C$20,1,0)</f>
        <v>1</v>
      </c>
      <c r="AO29" s="44">
        <f>IF(S29=$C$21,1,0)</f>
        <v>0</v>
      </c>
      <c r="AP29" s="44">
        <f>IF(T29=$C$22,1,0)</f>
        <v>0</v>
      </c>
      <c r="AQ29" s="44">
        <f>IF(U29=$C$23,1,0)</f>
        <v>0</v>
      </c>
      <c r="AR29" s="44">
        <f>IF(V29=$C$24,1,0)</f>
        <v>1</v>
      </c>
      <c r="AS29" s="44">
        <f>IF(W29=$C$25,1,0)</f>
        <v>0</v>
      </c>
      <c r="AT29" s="16">
        <f>SUM(Z29:AS29)</f>
        <v>9</v>
      </c>
      <c r="AV29" s="57">
        <f>IF(Z29=1,100/Z$77,0)</f>
        <v>3.8461538461538463</v>
      </c>
      <c r="AW29" s="57">
        <f t="shared" ref="AW29:BO29" si="3">IF(AA29=1,100/AA$77,0)</f>
        <v>0</v>
      </c>
      <c r="AX29" s="57">
        <f t="shared" si="3"/>
        <v>0</v>
      </c>
      <c r="AY29" s="57">
        <f t="shared" si="3"/>
        <v>0</v>
      </c>
      <c r="AZ29" s="57">
        <f t="shared" si="3"/>
        <v>0</v>
      </c>
      <c r="BA29" s="57">
        <f t="shared" si="3"/>
        <v>4.3478260869565215</v>
      </c>
      <c r="BB29" s="57">
        <f t="shared" si="3"/>
        <v>3.225806451612903</v>
      </c>
      <c r="BC29" s="57">
        <f t="shared" si="3"/>
        <v>3.7037037037037037</v>
      </c>
      <c r="BD29" s="57">
        <f t="shared" si="3"/>
        <v>3.3333333333333335</v>
      </c>
      <c r="BE29" s="57">
        <f t="shared" si="3"/>
        <v>0</v>
      </c>
      <c r="BF29" s="57">
        <f t="shared" si="3"/>
        <v>0</v>
      </c>
      <c r="BG29" s="57">
        <f t="shared" si="3"/>
        <v>2.3255813953488373</v>
      </c>
      <c r="BH29" s="57">
        <f t="shared" si="3"/>
        <v>2.2222222222222223</v>
      </c>
      <c r="BI29" s="57">
        <f t="shared" si="3"/>
        <v>0</v>
      </c>
      <c r="BJ29" s="57">
        <f t="shared" si="3"/>
        <v>4.5454545454545459</v>
      </c>
      <c r="BK29" s="57">
        <f t="shared" si="3"/>
        <v>0</v>
      </c>
      <c r="BL29" s="57">
        <f t="shared" si="3"/>
        <v>0</v>
      </c>
      <c r="BM29" s="57">
        <f t="shared" si="3"/>
        <v>0</v>
      </c>
      <c r="BN29" s="57">
        <f t="shared" si="3"/>
        <v>3.125</v>
      </c>
      <c r="BO29" s="57">
        <f t="shared" si="3"/>
        <v>0</v>
      </c>
    </row>
    <row r="30" spans="2:68" ht="14.25" customHeight="1" x14ac:dyDescent="0.25">
      <c r="B30" s="9">
        <v>2</v>
      </c>
      <c r="C30" s="10" t="s">
        <v>4</v>
      </c>
      <c r="D30" s="19" t="s">
        <v>5</v>
      </c>
      <c r="E30" s="19" t="s">
        <v>6</v>
      </c>
      <c r="F30" s="19">
        <v>45</v>
      </c>
      <c r="G30" s="19">
        <v>3</v>
      </c>
      <c r="H30" s="19">
        <v>6</v>
      </c>
      <c r="I30" s="19">
        <v>1</v>
      </c>
      <c r="J30" s="19" t="s">
        <v>1</v>
      </c>
      <c r="K30" s="19" t="s">
        <v>5</v>
      </c>
      <c r="L30" s="19" t="s">
        <v>7</v>
      </c>
      <c r="M30" s="20" t="s">
        <v>55</v>
      </c>
      <c r="N30" s="19" t="s">
        <v>56</v>
      </c>
      <c r="O30" s="19" t="s">
        <v>7</v>
      </c>
      <c r="P30" s="19" t="s">
        <v>7</v>
      </c>
      <c r="Q30" s="19" t="s">
        <v>7</v>
      </c>
      <c r="R30" s="19" t="s">
        <v>3</v>
      </c>
      <c r="S30" s="19">
        <v>50</v>
      </c>
      <c r="T30" s="19">
        <v>75</v>
      </c>
      <c r="U30" s="19" t="s">
        <v>3</v>
      </c>
      <c r="V30" s="19" t="s">
        <v>7</v>
      </c>
      <c r="W30" s="20">
        <v>10</v>
      </c>
      <c r="X30" s="13">
        <f t="shared" si="2"/>
        <v>27.58367938583223</v>
      </c>
      <c r="Z30" s="44">
        <f t="shared" ref="Z30:Z75" si="4">IF(D30=$C$6,1,0)</f>
        <v>0</v>
      </c>
      <c r="AA30" s="44">
        <f t="shared" ref="AA30:AA75" si="5">IF(E30=$C$7,1,0)</f>
        <v>1</v>
      </c>
      <c r="AB30" s="44">
        <f t="shared" ref="AB30:AB75" si="6">IF(F30=$C$8,1,0)</f>
        <v>0</v>
      </c>
      <c r="AC30" s="44">
        <f t="shared" ref="AC30:AC75" si="7">IF(G30=$C$9,1,0)</f>
        <v>0</v>
      </c>
      <c r="AD30" s="44">
        <f t="shared" ref="AD30:AD75" si="8">IF(H30=$C$10,1,0)</f>
        <v>0</v>
      </c>
      <c r="AE30" s="44">
        <f t="shared" ref="AE30:AE75" si="9">IF(I30=$C$11,1,0)</f>
        <v>0</v>
      </c>
      <c r="AF30" s="44">
        <f t="shared" ref="AF30:AF75" si="10">IF(J30=$C$12,1,0)</f>
        <v>1</v>
      </c>
      <c r="AG30" s="44">
        <f t="shared" ref="AG30:AG75" si="11">IF(K30=$C$13,1,0)</f>
        <v>0</v>
      </c>
      <c r="AH30" s="44">
        <f t="shared" ref="AH30:AH75" si="12">IF(L30=$C$14,1,0)</f>
        <v>0</v>
      </c>
      <c r="AI30" s="44">
        <f t="shared" ref="AI30:AI75" si="13">IF(M30=$C$15,1,0)</f>
        <v>0</v>
      </c>
      <c r="AJ30" s="44">
        <f t="shared" ref="AJ30:AJ75" si="14">IF(N30=$C$16,1,0)</f>
        <v>1</v>
      </c>
      <c r="AK30" s="44">
        <f t="shared" ref="AK30:AK75" si="15">IF(O30=$C$17,1,0)</f>
        <v>1</v>
      </c>
      <c r="AL30" s="44">
        <f t="shared" ref="AL30:AL75" si="16">IF(P30=$C$18,1,0)</f>
        <v>1</v>
      </c>
      <c r="AM30" s="44">
        <f t="shared" ref="AM30:AM75" si="17">IF(Q30=$C$19,1,0)</f>
        <v>1</v>
      </c>
      <c r="AN30" s="44">
        <f t="shared" ref="AN30:AN75" si="18">IF(R30=$C$20,1,0)</f>
        <v>1</v>
      </c>
      <c r="AO30" s="44">
        <f t="shared" ref="AO30:AO75" si="19">IF(S30=$C$21,1,0)</f>
        <v>0</v>
      </c>
      <c r="AP30" s="44">
        <f t="shared" ref="AP30:AP75" si="20">IF(T30=$C$22,1,0)</f>
        <v>0</v>
      </c>
      <c r="AQ30" s="44">
        <f t="shared" ref="AQ30:AQ75" si="21">IF(U30=$C$23,1,0)</f>
        <v>0</v>
      </c>
      <c r="AR30" s="44">
        <f t="shared" ref="AR30:AR75" si="22">IF(V30=$C$24,1,0)</f>
        <v>1</v>
      </c>
      <c r="AS30" s="44">
        <f t="shared" ref="AS30:AS75" si="23">IF(W30=$C$25,1,0)</f>
        <v>0</v>
      </c>
      <c r="AT30" s="16">
        <f t="shared" ref="AT30:AT75" si="24">SUM(Z30:AS30)</f>
        <v>8</v>
      </c>
      <c r="AV30" s="57">
        <f>IF(Z30=1,100/Z$77,0)</f>
        <v>0</v>
      </c>
      <c r="AW30" s="57">
        <f t="shared" ref="AW30" si="25">IF(AA30=1,100/AA$77,0)</f>
        <v>3.8461538461538463</v>
      </c>
      <c r="AX30" s="57">
        <f t="shared" ref="AX30" si="26">IF(AB30=1,100/AB$77,0)</f>
        <v>0</v>
      </c>
      <c r="AY30" s="57">
        <f t="shared" ref="AY30" si="27">IF(AC30=1,100/AC$77,0)</f>
        <v>0</v>
      </c>
      <c r="AZ30" s="57">
        <f t="shared" ref="AZ30" si="28">IF(AD30=1,100/AD$77,0)</f>
        <v>0</v>
      </c>
      <c r="BA30" s="57">
        <f t="shared" ref="BA30" si="29">IF(AE30=1,100/AE$77,0)</f>
        <v>0</v>
      </c>
      <c r="BB30" s="57">
        <f t="shared" ref="BB30" si="30">IF(AF30=1,100/AF$77,0)</f>
        <v>3.225806451612903</v>
      </c>
      <c r="BC30" s="57">
        <f t="shared" ref="BC30" si="31">IF(AG30=1,100/AG$77,0)</f>
        <v>0</v>
      </c>
      <c r="BD30" s="57">
        <f t="shared" ref="BD30" si="32">IF(AH30=1,100/AH$77,0)</f>
        <v>0</v>
      </c>
      <c r="BE30" s="57">
        <f t="shared" ref="BE30" si="33">IF(AI30=1,100/AI$77,0)</f>
        <v>0</v>
      </c>
      <c r="BF30" s="57">
        <f t="shared" ref="BF30" si="34">IF(AJ30=1,100/AJ$77,0)</f>
        <v>5.2631578947368425</v>
      </c>
      <c r="BG30" s="57">
        <f t="shared" ref="BG30" si="35">IF(AK30=1,100/AK$77,0)</f>
        <v>2.3255813953488373</v>
      </c>
      <c r="BH30" s="57">
        <f t="shared" ref="BH30" si="36">IF(AL30=1,100/AL$77,0)</f>
        <v>2.2222222222222223</v>
      </c>
      <c r="BI30" s="57">
        <f t="shared" ref="BI30" si="37">IF(AM30=1,100/AM$77,0)</f>
        <v>3.0303030303030303</v>
      </c>
      <c r="BJ30" s="57">
        <f t="shared" ref="BJ30" si="38">IF(AN30=1,100/AN$77,0)</f>
        <v>4.5454545454545459</v>
      </c>
      <c r="BK30" s="57">
        <f t="shared" ref="BK30" si="39">IF(AO30=1,100/AO$77,0)</f>
        <v>0</v>
      </c>
      <c r="BL30" s="57">
        <f t="shared" ref="BL30" si="40">IF(AP30=1,100/AP$77,0)</f>
        <v>0</v>
      </c>
      <c r="BM30" s="57">
        <f t="shared" ref="BM30" si="41">IF(AQ30=1,100/AQ$77,0)</f>
        <v>0</v>
      </c>
      <c r="BN30" s="57">
        <f t="shared" ref="BN30" si="42">IF(AR30=1,100/AR$77,0)</f>
        <v>3.125</v>
      </c>
      <c r="BO30" s="57">
        <f t="shared" ref="BO30" si="43">IF(AS30=1,100/AS$77,0)</f>
        <v>0</v>
      </c>
    </row>
    <row r="31" spans="2:68" ht="14.25" customHeight="1" x14ac:dyDescent="0.25">
      <c r="B31" s="9">
        <v>3</v>
      </c>
      <c r="C31" s="10" t="s">
        <v>8</v>
      </c>
      <c r="D31" s="19" t="s">
        <v>1</v>
      </c>
      <c r="E31" s="19" t="s">
        <v>2</v>
      </c>
      <c r="F31" s="19">
        <v>65</v>
      </c>
      <c r="G31" s="19">
        <v>3</v>
      </c>
      <c r="H31" s="19">
        <v>8</v>
      </c>
      <c r="I31" s="19">
        <v>3</v>
      </c>
      <c r="J31" s="19" t="s">
        <v>1</v>
      </c>
      <c r="K31" s="19" t="s">
        <v>1</v>
      </c>
      <c r="L31" s="19" t="s">
        <v>3</v>
      </c>
      <c r="M31" s="20" t="s">
        <v>55</v>
      </c>
      <c r="N31" s="19" t="s">
        <v>55</v>
      </c>
      <c r="O31" s="19" t="s">
        <v>7</v>
      </c>
      <c r="P31" s="19" t="s">
        <v>7</v>
      </c>
      <c r="Q31" s="19" t="s">
        <v>7</v>
      </c>
      <c r="R31" s="19" t="s">
        <v>7</v>
      </c>
      <c r="S31" s="19">
        <v>47</v>
      </c>
      <c r="T31" s="19">
        <v>40</v>
      </c>
      <c r="U31" s="19" t="s">
        <v>7</v>
      </c>
      <c r="V31" s="19" t="s">
        <v>7</v>
      </c>
      <c r="W31" s="20">
        <v>22</v>
      </c>
      <c r="X31" s="13">
        <f t="shared" si="2"/>
        <v>32.493263402967727</v>
      </c>
      <c r="Z31" s="44">
        <f t="shared" si="4"/>
        <v>1</v>
      </c>
      <c r="AA31" s="44">
        <f t="shared" si="5"/>
        <v>0</v>
      </c>
      <c r="AB31" s="44">
        <f t="shared" si="6"/>
        <v>0</v>
      </c>
      <c r="AC31" s="44">
        <f t="shared" si="7"/>
        <v>0</v>
      </c>
      <c r="AD31" s="44">
        <f t="shared" si="8"/>
        <v>0</v>
      </c>
      <c r="AE31" s="44">
        <f t="shared" si="9"/>
        <v>1</v>
      </c>
      <c r="AF31" s="44">
        <f t="shared" si="10"/>
        <v>1</v>
      </c>
      <c r="AG31" s="44">
        <f t="shared" si="11"/>
        <v>1</v>
      </c>
      <c r="AH31" s="44">
        <f t="shared" si="12"/>
        <v>1</v>
      </c>
      <c r="AI31" s="44">
        <f t="shared" si="13"/>
        <v>0</v>
      </c>
      <c r="AJ31" s="44">
        <f t="shared" si="14"/>
        <v>0</v>
      </c>
      <c r="AK31" s="44">
        <f t="shared" si="15"/>
        <v>1</v>
      </c>
      <c r="AL31" s="44">
        <f t="shared" si="16"/>
        <v>1</v>
      </c>
      <c r="AM31" s="44">
        <f t="shared" si="17"/>
        <v>1</v>
      </c>
      <c r="AN31" s="44">
        <f t="shared" si="18"/>
        <v>0</v>
      </c>
      <c r="AO31" s="44">
        <f t="shared" si="19"/>
        <v>0</v>
      </c>
      <c r="AP31" s="44">
        <f t="shared" si="20"/>
        <v>0</v>
      </c>
      <c r="AQ31" s="44">
        <f t="shared" si="21"/>
        <v>1</v>
      </c>
      <c r="AR31" s="44">
        <f t="shared" si="22"/>
        <v>1</v>
      </c>
      <c r="AS31" s="44">
        <f t="shared" si="23"/>
        <v>0</v>
      </c>
      <c r="AT31" s="16">
        <f t="shared" si="24"/>
        <v>10</v>
      </c>
      <c r="AV31" s="57">
        <f>IF(Z31=1,100/Z$77,0)</f>
        <v>3.8461538461538463</v>
      </c>
      <c r="AW31" s="57">
        <f t="shared" ref="AW31" si="44">IF(AA31=1,100/AA$77,0)</f>
        <v>0</v>
      </c>
      <c r="AX31" s="57">
        <f t="shared" ref="AX31" si="45">IF(AB31=1,100/AB$77,0)</f>
        <v>0</v>
      </c>
      <c r="AY31" s="57">
        <f t="shared" ref="AY31" si="46">IF(AC31=1,100/AC$77,0)</f>
        <v>0</v>
      </c>
      <c r="AZ31" s="57">
        <f t="shared" ref="AZ31" si="47">IF(AD31=1,100/AD$77,0)</f>
        <v>0</v>
      </c>
      <c r="BA31" s="57">
        <f t="shared" ref="BA31" si="48">IF(AE31=1,100/AE$77,0)</f>
        <v>4.3478260869565215</v>
      </c>
      <c r="BB31" s="57">
        <f t="shared" ref="BB31" si="49">IF(AF31=1,100/AF$77,0)</f>
        <v>3.225806451612903</v>
      </c>
      <c r="BC31" s="57">
        <f t="shared" ref="BC31" si="50">IF(AG31=1,100/AG$77,0)</f>
        <v>3.7037037037037037</v>
      </c>
      <c r="BD31" s="57">
        <f t="shared" ref="BD31" si="51">IF(AH31=1,100/AH$77,0)</f>
        <v>3.3333333333333335</v>
      </c>
      <c r="BE31" s="57">
        <f t="shared" ref="BE31" si="52">IF(AI31=1,100/AI$77,0)</f>
        <v>0</v>
      </c>
      <c r="BF31" s="57">
        <f t="shared" ref="BF31" si="53">IF(AJ31=1,100/AJ$77,0)</f>
        <v>0</v>
      </c>
      <c r="BG31" s="57">
        <f t="shared" ref="BG31" si="54">IF(AK31=1,100/AK$77,0)</f>
        <v>2.3255813953488373</v>
      </c>
      <c r="BH31" s="57">
        <f t="shared" ref="BH31" si="55">IF(AL31=1,100/AL$77,0)</f>
        <v>2.2222222222222223</v>
      </c>
      <c r="BI31" s="57">
        <f t="shared" ref="BI31" si="56">IF(AM31=1,100/AM$77,0)</f>
        <v>3.0303030303030303</v>
      </c>
      <c r="BJ31" s="57">
        <f t="shared" ref="BJ31" si="57">IF(AN31=1,100/AN$77,0)</f>
        <v>0</v>
      </c>
      <c r="BK31" s="57">
        <f t="shared" ref="BK31" si="58">IF(AO31=1,100/AO$77,0)</f>
        <v>0</v>
      </c>
      <c r="BL31" s="57">
        <f t="shared" ref="BL31" si="59">IF(AP31=1,100/AP$77,0)</f>
        <v>0</v>
      </c>
      <c r="BM31" s="57">
        <f t="shared" ref="BM31" si="60">IF(AQ31=1,100/AQ$77,0)</f>
        <v>3.3333333333333335</v>
      </c>
      <c r="BN31" s="57">
        <f t="shared" ref="BN31" si="61">IF(AR31=1,100/AR$77,0)</f>
        <v>3.125</v>
      </c>
      <c r="BO31" s="57">
        <f t="shared" ref="BO31" si="62">IF(AS31=1,100/AS$77,0)</f>
        <v>0</v>
      </c>
    </row>
    <row r="32" spans="2:68" ht="14.25" customHeight="1" x14ac:dyDescent="0.25">
      <c r="B32" s="9">
        <v>4</v>
      </c>
      <c r="C32" s="10" t="s">
        <v>9</v>
      </c>
      <c r="D32" s="19" t="s">
        <v>5</v>
      </c>
      <c r="E32" s="19" t="s">
        <v>2</v>
      </c>
      <c r="F32" s="19">
        <v>58</v>
      </c>
      <c r="G32" s="19">
        <v>4</v>
      </c>
      <c r="H32" s="19">
        <v>7</v>
      </c>
      <c r="I32" s="19">
        <v>3</v>
      </c>
      <c r="J32" s="19" t="s">
        <v>5</v>
      </c>
      <c r="K32" s="19" t="s">
        <v>1</v>
      </c>
      <c r="L32" s="19" t="s">
        <v>3</v>
      </c>
      <c r="M32" s="20" t="s">
        <v>55</v>
      </c>
      <c r="N32" s="19" t="s">
        <v>55</v>
      </c>
      <c r="O32" s="19" t="s">
        <v>7</v>
      </c>
      <c r="P32" s="19" t="s">
        <v>7</v>
      </c>
      <c r="Q32" s="19" t="s">
        <v>3</v>
      </c>
      <c r="R32" s="19" t="s">
        <v>3</v>
      </c>
      <c r="S32" s="19">
        <v>48</v>
      </c>
      <c r="T32" s="19">
        <v>38</v>
      </c>
      <c r="U32" s="19" t="s">
        <v>3</v>
      </c>
      <c r="V32" s="19" t="s">
        <v>7</v>
      </c>
      <c r="W32" s="20">
        <v>27</v>
      </c>
      <c r="X32" s="13">
        <f t="shared" si="2"/>
        <v>23.603121287019167</v>
      </c>
      <c r="Z32" s="44">
        <f t="shared" si="4"/>
        <v>0</v>
      </c>
      <c r="AA32" s="44">
        <f t="shared" si="5"/>
        <v>0</v>
      </c>
      <c r="AB32" s="44">
        <f t="shared" si="6"/>
        <v>0</v>
      </c>
      <c r="AC32" s="44">
        <f t="shared" si="7"/>
        <v>0</v>
      </c>
      <c r="AD32" s="44">
        <f t="shared" si="8"/>
        <v>0</v>
      </c>
      <c r="AE32" s="44">
        <f t="shared" si="9"/>
        <v>1</v>
      </c>
      <c r="AF32" s="44">
        <f t="shared" si="10"/>
        <v>0</v>
      </c>
      <c r="AG32" s="44">
        <f t="shared" si="11"/>
        <v>1</v>
      </c>
      <c r="AH32" s="44">
        <f t="shared" si="12"/>
        <v>1</v>
      </c>
      <c r="AI32" s="44">
        <f t="shared" si="13"/>
        <v>0</v>
      </c>
      <c r="AJ32" s="44">
        <f t="shared" si="14"/>
        <v>0</v>
      </c>
      <c r="AK32" s="44">
        <f t="shared" si="15"/>
        <v>1</v>
      </c>
      <c r="AL32" s="44">
        <f t="shared" si="16"/>
        <v>1</v>
      </c>
      <c r="AM32" s="44">
        <f t="shared" si="17"/>
        <v>0</v>
      </c>
      <c r="AN32" s="44">
        <f t="shared" si="18"/>
        <v>1</v>
      </c>
      <c r="AO32" s="44">
        <f t="shared" si="19"/>
        <v>0</v>
      </c>
      <c r="AP32" s="44">
        <f t="shared" si="20"/>
        <v>0</v>
      </c>
      <c r="AQ32" s="44">
        <f t="shared" si="21"/>
        <v>0</v>
      </c>
      <c r="AR32" s="44">
        <f t="shared" si="22"/>
        <v>1</v>
      </c>
      <c r="AS32" s="44">
        <f t="shared" si="23"/>
        <v>0</v>
      </c>
      <c r="AT32" s="16">
        <f t="shared" si="24"/>
        <v>7</v>
      </c>
      <c r="AV32" s="57">
        <f t="shared" ref="AV32:AV46" si="63">IF(Z32=1,100/Z$77,0)</f>
        <v>0</v>
      </c>
      <c r="AW32" s="57">
        <f t="shared" ref="AW32:AW46" si="64">IF(AA32=1,100/AA$77,0)</f>
        <v>0</v>
      </c>
      <c r="AX32" s="57">
        <f t="shared" ref="AX32:AX46" si="65">IF(AB32=1,100/AB$77,0)</f>
        <v>0</v>
      </c>
      <c r="AY32" s="57">
        <f t="shared" ref="AY32:AY46" si="66">IF(AC32=1,100/AC$77,0)</f>
        <v>0</v>
      </c>
      <c r="AZ32" s="57">
        <f t="shared" ref="AZ32:AZ46" si="67">IF(AD32=1,100/AD$77,0)</f>
        <v>0</v>
      </c>
      <c r="BA32" s="57">
        <f t="shared" ref="BA32:BA46" si="68">IF(AE32=1,100/AE$77,0)</f>
        <v>4.3478260869565215</v>
      </c>
      <c r="BB32" s="57">
        <f t="shared" ref="BB32:BB46" si="69">IF(AF32=1,100/AF$77,0)</f>
        <v>0</v>
      </c>
      <c r="BC32" s="57">
        <f t="shared" ref="BC32:BC46" si="70">IF(AG32=1,100/AG$77,0)</f>
        <v>3.7037037037037037</v>
      </c>
      <c r="BD32" s="57">
        <f t="shared" ref="BD32:BD46" si="71">IF(AH32=1,100/AH$77,0)</f>
        <v>3.3333333333333335</v>
      </c>
      <c r="BE32" s="57">
        <f t="shared" ref="BE32:BE46" si="72">IF(AI32=1,100/AI$77,0)</f>
        <v>0</v>
      </c>
      <c r="BF32" s="57">
        <f t="shared" ref="BF32:BF46" si="73">IF(AJ32=1,100/AJ$77,0)</f>
        <v>0</v>
      </c>
      <c r="BG32" s="57">
        <f t="shared" ref="BG32:BG46" si="74">IF(AK32=1,100/AK$77,0)</f>
        <v>2.3255813953488373</v>
      </c>
      <c r="BH32" s="57">
        <f t="shared" ref="BH32:BH46" si="75">IF(AL32=1,100/AL$77,0)</f>
        <v>2.2222222222222223</v>
      </c>
      <c r="BI32" s="57">
        <f t="shared" ref="BI32:BI46" si="76">IF(AM32=1,100/AM$77,0)</f>
        <v>0</v>
      </c>
      <c r="BJ32" s="57">
        <f t="shared" ref="BJ32:BJ46" si="77">IF(AN32=1,100/AN$77,0)</f>
        <v>4.5454545454545459</v>
      </c>
      <c r="BK32" s="57">
        <f t="shared" ref="BK32:BK46" si="78">IF(AO32=1,100/AO$77,0)</f>
        <v>0</v>
      </c>
      <c r="BL32" s="57">
        <f t="shared" ref="BL32:BL46" si="79">IF(AP32=1,100/AP$77,0)</f>
        <v>0</v>
      </c>
      <c r="BM32" s="57">
        <f t="shared" ref="BM32:BM46" si="80">IF(AQ32=1,100/AQ$77,0)</f>
        <v>0</v>
      </c>
      <c r="BN32" s="57">
        <f t="shared" ref="BN32:BN46" si="81">IF(AR32=1,100/AR$77,0)</f>
        <v>3.125</v>
      </c>
      <c r="BO32" s="57">
        <f t="shared" ref="BO32:BO46" si="82">IF(AS32=1,100/AS$77,0)</f>
        <v>0</v>
      </c>
    </row>
    <row r="33" spans="2:67" ht="14.25" customHeight="1" x14ac:dyDescent="0.25">
      <c r="B33" s="9">
        <v>5</v>
      </c>
      <c r="C33" s="10" t="s">
        <v>10</v>
      </c>
      <c r="D33" s="19" t="s">
        <v>5</v>
      </c>
      <c r="E33" s="19" t="s">
        <v>2</v>
      </c>
      <c r="F33" s="19">
        <v>39</v>
      </c>
      <c r="G33" s="19">
        <v>2</v>
      </c>
      <c r="H33" s="19">
        <v>4</v>
      </c>
      <c r="I33" s="19">
        <v>3</v>
      </c>
      <c r="J33" s="19" t="s">
        <v>1</v>
      </c>
      <c r="K33" s="19" t="s">
        <v>5</v>
      </c>
      <c r="L33" s="19" t="s">
        <v>7</v>
      </c>
      <c r="M33" s="20" t="s">
        <v>55</v>
      </c>
      <c r="N33" s="19" t="s">
        <v>56</v>
      </c>
      <c r="O33" s="19" t="s">
        <v>3</v>
      </c>
      <c r="P33" s="19" t="s">
        <v>7</v>
      </c>
      <c r="Q33" s="19" t="s">
        <v>7</v>
      </c>
      <c r="R33" s="19" t="s">
        <v>3</v>
      </c>
      <c r="S33" s="19">
        <v>46</v>
      </c>
      <c r="T33" s="19">
        <v>67</v>
      </c>
      <c r="U33" s="19" t="s">
        <v>3</v>
      </c>
      <c r="V33" s="19" t="s">
        <v>7</v>
      </c>
      <c r="W33" s="20">
        <v>22</v>
      </c>
      <c r="X33" s="13">
        <f t="shared" si="2"/>
        <v>25.759770231286065</v>
      </c>
      <c r="Z33" s="44">
        <f t="shared" si="4"/>
        <v>0</v>
      </c>
      <c r="AA33" s="44">
        <f t="shared" si="5"/>
        <v>0</v>
      </c>
      <c r="AB33" s="44">
        <f t="shared" si="6"/>
        <v>0</v>
      </c>
      <c r="AC33" s="44">
        <f t="shared" si="7"/>
        <v>0</v>
      </c>
      <c r="AD33" s="44">
        <f t="shared" si="8"/>
        <v>0</v>
      </c>
      <c r="AE33" s="44">
        <f t="shared" si="9"/>
        <v>1</v>
      </c>
      <c r="AF33" s="44">
        <f t="shared" si="10"/>
        <v>1</v>
      </c>
      <c r="AG33" s="44">
        <f t="shared" si="11"/>
        <v>0</v>
      </c>
      <c r="AH33" s="44">
        <f t="shared" si="12"/>
        <v>0</v>
      </c>
      <c r="AI33" s="44">
        <f t="shared" si="13"/>
        <v>0</v>
      </c>
      <c r="AJ33" s="44">
        <f t="shared" si="14"/>
        <v>1</v>
      </c>
      <c r="AK33" s="44">
        <f t="shared" si="15"/>
        <v>0</v>
      </c>
      <c r="AL33" s="44">
        <f t="shared" si="16"/>
        <v>1</v>
      </c>
      <c r="AM33" s="44">
        <f t="shared" si="17"/>
        <v>1</v>
      </c>
      <c r="AN33" s="44">
        <f t="shared" si="18"/>
        <v>1</v>
      </c>
      <c r="AO33" s="44">
        <f t="shared" si="19"/>
        <v>0</v>
      </c>
      <c r="AP33" s="44">
        <f t="shared" si="20"/>
        <v>0</v>
      </c>
      <c r="AQ33" s="44">
        <f t="shared" si="21"/>
        <v>0</v>
      </c>
      <c r="AR33" s="44">
        <f t="shared" si="22"/>
        <v>1</v>
      </c>
      <c r="AS33" s="44">
        <f t="shared" si="23"/>
        <v>0</v>
      </c>
      <c r="AT33" s="16">
        <f t="shared" si="24"/>
        <v>7</v>
      </c>
      <c r="AV33" s="57">
        <f t="shared" si="63"/>
        <v>0</v>
      </c>
      <c r="AW33" s="57">
        <f t="shared" si="64"/>
        <v>0</v>
      </c>
      <c r="AX33" s="57">
        <f t="shared" si="65"/>
        <v>0</v>
      </c>
      <c r="AY33" s="57">
        <f t="shared" si="66"/>
        <v>0</v>
      </c>
      <c r="AZ33" s="57">
        <f t="shared" si="67"/>
        <v>0</v>
      </c>
      <c r="BA33" s="57">
        <f t="shared" si="68"/>
        <v>4.3478260869565215</v>
      </c>
      <c r="BB33" s="57">
        <f t="shared" si="69"/>
        <v>3.225806451612903</v>
      </c>
      <c r="BC33" s="57">
        <f t="shared" si="70"/>
        <v>0</v>
      </c>
      <c r="BD33" s="57">
        <f t="shared" si="71"/>
        <v>0</v>
      </c>
      <c r="BE33" s="57">
        <f t="shared" si="72"/>
        <v>0</v>
      </c>
      <c r="BF33" s="57">
        <f t="shared" si="73"/>
        <v>5.2631578947368425</v>
      </c>
      <c r="BG33" s="57">
        <f t="shared" si="74"/>
        <v>0</v>
      </c>
      <c r="BH33" s="57">
        <f t="shared" si="75"/>
        <v>2.2222222222222223</v>
      </c>
      <c r="BI33" s="57">
        <f t="shared" si="76"/>
        <v>3.0303030303030303</v>
      </c>
      <c r="BJ33" s="57">
        <f t="shared" si="77"/>
        <v>4.5454545454545459</v>
      </c>
      <c r="BK33" s="57">
        <f t="shared" si="78"/>
        <v>0</v>
      </c>
      <c r="BL33" s="57">
        <f t="shared" si="79"/>
        <v>0</v>
      </c>
      <c r="BM33" s="57">
        <f t="shared" si="80"/>
        <v>0</v>
      </c>
      <c r="BN33" s="57">
        <f t="shared" si="81"/>
        <v>3.125</v>
      </c>
      <c r="BO33" s="57">
        <f t="shared" si="82"/>
        <v>0</v>
      </c>
    </row>
    <row r="34" spans="2:67" ht="14.25" customHeight="1" x14ac:dyDescent="0.25">
      <c r="B34" s="9">
        <v>6</v>
      </c>
      <c r="C34" s="10" t="s">
        <v>11</v>
      </c>
      <c r="D34" s="19" t="s">
        <v>1</v>
      </c>
      <c r="E34" s="19" t="s">
        <v>6</v>
      </c>
      <c r="F34" s="19">
        <v>51</v>
      </c>
      <c r="G34" s="19">
        <v>3</v>
      </c>
      <c r="H34" s="19">
        <v>6</v>
      </c>
      <c r="I34" s="19">
        <v>3</v>
      </c>
      <c r="J34" s="19" t="s">
        <v>5</v>
      </c>
      <c r="K34" s="19" t="s">
        <v>1</v>
      </c>
      <c r="L34" s="19" t="s">
        <v>7</v>
      </c>
      <c r="M34" s="20" t="s">
        <v>55</v>
      </c>
      <c r="N34" s="19" t="s">
        <v>55</v>
      </c>
      <c r="O34" s="19" t="s">
        <v>7</v>
      </c>
      <c r="P34" s="19" t="s">
        <v>7</v>
      </c>
      <c r="Q34" s="19" t="s">
        <v>3</v>
      </c>
      <c r="R34" s="19" t="s">
        <v>3</v>
      </c>
      <c r="S34" s="19">
        <v>45</v>
      </c>
      <c r="T34" s="19">
        <v>46</v>
      </c>
      <c r="U34" s="19" t="s">
        <v>7</v>
      </c>
      <c r="V34" s="19" t="s">
        <v>3</v>
      </c>
      <c r="W34" s="20">
        <v>11</v>
      </c>
      <c r="X34" s="13">
        <f t="shared" si="2"/>
        <v>28.170428979326854</v>
      </c>
      <c r="Z34" s="44">
        <f t="shared" si="4"/>
        <v>1</v>
      </c>
      <c r="AA34" s="44">
        <f t="shared" si="5"/>
        <v>1</v>
      </c>
      <c r="AB34" s="44">
        <f t="shared" si="6"/>
        <v>0</v>
      </c>
      <c r="AC34" s="44">
        <f t="shared" si="7"/>
        <v>0</v>
      </c>
      <c r="AD34" s="44">
        <f t="shared" si="8"/>
        <v>0</v>
      </c>
      <c r="AE34" s="44">
        <f t="shared" si="9"/>
        <v>1</v>
      </c>
      <c r="AF34" s="44">
        <f t="shared" si="10"/>
        <v>0</v>
      </c>
      <c r="AG34" s="44">
        <f t="shared" si="11"/>
        <v>1</v>
      </c>
      <c r="AH34" s="44">
        <f t="shared" si="12"/>
        <v>0</v>
      </c>
      <c r="AI34" s="44">
        <f t="shared" si="13"/>
        <v>0</v>
      </c>
      <c r="AJ34" s="44">
        <f t="shared" si="14"/>
        <v>0</v>
      </c>
      <c r="AK34" s="44">
        <f t="shared" si="15"/>
        <v>1</v>
      </c>
      <c r="AL34" s="44">
        <f t="shared" si="16"/>
        <v>1</v>
      </c>
      <c r="AM34" s="44">
        <f t="shared" si="17"/>
        <v>0</v>
      </c>
      <c r="AN34" s="44">
        <f t="shared" si="18"/>
        <v>1</v>
      </c>
      <c r="AO34" s="44">
        <f t="shared" si="19"/>
        <v>0</v>
      </c>
      <c r="AP34" s="44">
        <f t="shared" si="20"/>
        <v>0</v>
      </c>
      <c r="AQ34" s="44">
        <f t="shared" si="21"/>
        <v>1</v>
      </c>
      <c r="AR34" s="44">
        <f t="shared" si="22"/>
        <v>0</v>
      </c>
      <c r="AS34" s="44">
        <f t="shared" si="23"/>
        <v>0</v>
      </c>
      <c r="AT34" s="16">
        <f t="shared" si="24"/>
        <v>8</v>
      </c>
      <c r="AV34" s="57">
        <f t="shared" si="63"/>
        <v>3.8461538461538463</v>
      </c>
      <c r="AW34" s="57">
        <f t="shared" si="64"/>
        <v>3.8461538461538463</v>
      </c>
      <c r="AX34" s="57">
        <f t="shared" si="65"/>
        <v>0</v>
      </c>
      <c r="AY34" s="57">
        <f t="shared" si="66"/>
        <v>0</v>
      </c>
      <c r="AZ34" s="57">
        <f t="shared" si="67"/>
        <v>0</v>
      </c>
      <c r="BA34" s="57">
        <f t="shared" si="68"/>
        <v>4.3478260869565215</v>
      </c>
      <c r="BB34" s="57">
        <f t="shared" si="69"/>
        <v>0</v>
      </c>
      <c r="BC34" s="57">
        <f t="shared" si="70"/>
        <v>3.7037037037037037</v>
      </c>
      <c r="BD34" s="57">
        <f t="shared" si="71"/>
        <v>0</v>
      </c>
      <c r="BE34" s="57">
        <f t="shared" si="72"/>
        <v>0</v>
      </c>
      <c r="BF34" s="57">
        <f t="shared" si="73"/>
        <v>0</v>
      </c>
      <c r="BG34" s="57">
        <f t="shared" si="74"/>
        <v>2.3255813953488373</v>
      </c>
      <c r="BH34" s="57">
        <f t="shared" si="75"/>
        <v>2.2222222222222223</v>
      </c>
      <c r="BI34" s="57">
        <f t="shared" si="76"/>
        <v>0</v>
      </c>
      <c r="BJ34" s="57">
        <f t="shared" si="77"/>
        <v>4.5454545454545459</v>
      </c>
      <c r="BK34" s="57">
        <f t="shared" si="78"/>
        <v>0</v>
      </c>
      <c r="BL34" s="57">
        <f t="shared" si="79"/>
        <v>0</v>
      </c>
      <c r="BM34" s="57">
        <f t="shared" si="80"/>
        <v>3.3333333333333335</v>
      </c>
      <c r="BN34" s="57">
        <f t="shared" si="81"/>
        <v>0</v>
      </c>
      <c r="BO34" s="57">
        <f t="shared" si="82"/>
        <v>0</v>
      </c>
    </row>
    <row r="35" spans="2:67" ht="14.25" customHeight="1" x14ac:dyDescent="0.25">
      <c r="B35" s="9">
        <v>7</v>
      </c>
      <c r="C35" s="10" t="s">
        <v>12</v>
      </c>
      <c r="D35" s="19" t="s">
        <v>5</v>
      </c>
      <c r="E35" s="19" t="s">
        <v>2</v>
      </c>
      <c r="F35" s="19">
        <v>49</v>
      </c>
      <c r="G35" s="19">
        <v>3</v>
      </c>
      <c r="H35" s="19">
        <v>8</v>
      </c>
      <c r="I35" s="19">
        <v>3</v>
      </c>
      <c r="J35" s="19" t="s">
        <v>1</v>
      </c>
      <c r="K35" s="19" t="s">
        <v>5</v>
      </c>
      <c r="L35" s="19" t="s">
        <v>7</v>
      </c>
      <c r="M35" s="20" t="s">
        <v>55</v>
      </c>
      <c r="N35" s="19" t="s">
        <v>56</v>
      </c>
      <c r="O35" s="19" t="s">
        <v>7</v>
      </c>
      <c r="P35" s="19" t="s">
        <v>7</v>
      </c>
      <c r="Q35" s="19" t="s">
        <v>3</v>
      </c>
      <c r="R35" s="19" t="s">
        <v>7</v>
      </c>
      <c r="S35" s="19">
        <v>54</v>
      </c>
      <c r="T35" s="19">
        <v>38</v>
      </c>
      <c r="U35" s="19" t="s">
        <v>7</v>
      </c>
      <c r="V35" s="19" t="s">
        <v>3</v>
      </c>
      <c r="W35" s="20">
        <v>22</v>
      </c>
      <c r="X35" s="13">
        <f t="shared" si="2"/>
        <v>20.717927384210657</v>
      </c>
      <c r="Z35" s="44">
        <f t="shared" si="4"/>
        <v>0</v>
      </c>
      <c r="AA35" s="44">
        <f t="shared" si="5"/>
        <v>0</v>
      </c>
      <c r="AB35" s="44">
        <f t="shared" si="6"/>
        <v>0</v>
      </c>
      <c r="AC35" s="44">
        <f t="shared" si="7"/>
        <v>0</v>
      </c>
      <c r="AD35" s="44">
        <f t="shared" si="8"/>
        <v>0</v>
      </c>
      <c r="AE35" s="44">
        <f t="shared" si="9"/>
        <v>1</v>
      </c>
      <c r="AF35" s="44">
        <f t="shared" si="10"/>
        <v>1</v>
      </c>
      <c r="AG35" s="44">
        <f t="shared" si="11"/>
        <v>0</v>
      </c>
      <c r="AH35" s="44">
        <f t="shared" si="12"/>
        <v>0</v>
      </c>
      <c r="AI35" s="44">
        <f t="shared" si="13"/>
        <v>0</v>
      </c>
      <c r="AJ35" s="44">
        <f t="shared" si="14"/>
        <v>1</v>
      </c>
      <c r="AK35" s="44">
        <f t="shared" si="15"/>
        <v>1</v>
      </c>
      <c r="AL35" s="44">
        <f t="shared" si="16"/>
        <v>1</v>
      </c>
      <c r="AM35" s="44">
        <f t="shared" si="17"/>
        <v>0</v>
      </c>
      <c r="AN35" s="44">
        <f t="shared" si="18"/>
        <v>0</v>
      </c>
      <c r="AO35" s="44">
        <f t="shared" si="19"/>
        <v>0</v>
      </c>
      <c r="AP35" s="44">
        <f t="shared" si="20"/>
        <v>0</v>
      </c>
      <c r="AQ35" s="44">
        <f t="shared" si="21"/>
        <v>1</v>
      </c>
      <c r="AR35" s="44">
        <f t="shared" si="22"/>
        <v>0</v>
      </c>
      <c r="AS35" s="44">
        <f t="shared" si="23"/>
        <v>0</v>
      </c>
      <c r="AT35" s="16">
        <f t="shared" si="24"/>
        <v>6</v>
      </c>
      <c r="AV35" s="57">
        <f t="shared" si="63"/>
        <v>0</v>
      </c>
      <c r="AW35" s="57">
        <f t="shared" si="64"/>
        <v>0</v>
      </c>
      <c r="AX35" s="57">
        <f t="shared" si="65"/>
        <v>0</v>
      </c>
      <c r="AY35" s="57">
        <f t="shared" si="66"/>
        <v>0</v>
      </c>
      <c r="AZ35" s="57">
        <f t="shared" si="67"/>
        <v>0</v>
      </c>
      <c r="BA35" s="57">
        <f t="shared" si="68"/>
        <v>4.3478260869565215</v>
      </c>
      <c r="BB35" s="57">
        <f t="shared" si="69"/>
        <v>3.225806451612903</v>
      </c>
      <c r="BC35" s="57">
        <f t="shared" si="70"/>
        <v>0</v>
      </c>
      <c r="BD35" s="57">
        <f t="shared" si="71"/>
        <v>0</v>
      </c>
      <c r="BE35" s="57">
        <f t="shared" si="72"/>
        <v>0</v>
      </c>
      <c r="BF35" s="57">
        <f t="shared" si="73"/>
        <v>5.2631578947368425</v>
      </c>
      <c r="BG35" s="57">
        <f t="shared" si="74"/>
        <v>2.3255813953488373</v>
      </c>
      <c r="BH35" s="57">
        <f t="shared" si="75"/>
        <v>2.2222222222222223</v>
      </c>
      <c r="BI35" s="57">
        <f t="shared" si="76"/>
        <v>0</v>
      </c>
      <c r="BJ35" s="57">
        <f t="shared" si="77"/>
        <v>0</v>
      </c>
      <c r="BK35" s="57">
        <f t="shared" si="78"/>
        <v>0</v>
      </c>
      <c r="BL35" s="57">
        <f t="shared" si="79"/>
        <v>0</v>
      </c>
      <c r="BM35" s="57">
        <f t="shared" si="80"/>
        <v>3.3333333333333335</v>
      </c>
      <c r="BN35" s="57">
        <f t="shared" si="81"/>
        <v>0</v>
      </c>
      <c r="BO35" s="57">
        <f t="shared" si="82"/>
        <v>0</v>
      </c>
    </row>
    <row r="36" spans="2:67" ht="14.25" customHeight="1" x14ac:dyDescent="0.25">
      <c r="B36" s="9">
        <v>8</v>
      </c>
      <c r="C36" s="10" t="s">
        <v>13</v>
      </c>
      <c r="D36" s="19" t="s">
        <v>1</v>
      </c>
      <c r="E36" s="19" t="s">
        <v>6</v>
      </c>
      <c r="F36" s="19">
        <v>69</v>
      </c>
      <c r="G36" s="19">
        <v>7</v>
      </c>
      <c r="H36" s="19">
        <v>7</v>
      </c>
      <c r="I36" s="19">
        <v>4</v>
      </c>
      <c r="J36" s="19" t="s">
        <v>1</v>
      </c>
      <c r="K36" s="19" t="s">
        <v>1</v>
      </c>
      <c r="L36" s="19" t="s">
        <v>3</v>
      </c>
      <c r="M36" s="20" t="s">
        <v>56</v>
      </c>
      <c r="N36" s="19" t="s">
        <v>55</v>
      </c>
      <c r="O36" s="19" t="s">
        <v>7</v>
      </c>
      <c r="P36" s="19" t="s">
        <v>7</v>
      </c>
      <c r="Q36" s="19" t="s">
        <v>7</v>
      </c>
      <c r="R36" s="19" t="s">
        <v>7</v>
      </c>
      <c r="S36" s="19" t="s">
        <v>64</v>
      </c>
      <c r="T36" s="19">
        <v>27</v>
      </c>
      <c r="U36" s="19" t="s">
        <v>7</v>
      </c>
      <c r="V36" s="19" t="s">
        <v>7</v>
      </c>
      <c r="W36" s="20">
        <v>17</v>
      </c>
      <c r="X36" s="13">
        <f t="shared" si="2"/>
        <v>39.134448305022197</v>
      </c>
      <c r="Z36" s="44">
        <f t="shared" si="4"/>
        <v>1</v>
      </c>
      <c r="AA36" s="44">
        <f t="shared" si="5"/>
        <v>1</v>
      </c>
      <c r="AB36" s="44">
        <f t="shared" si="6"/>
        <v>0</v>
      </c>
      <c r="AC36" s="44">
        <f t="shared" si="7"/>
        <v>0</v>
      </c>
      <c r="AD36" s="44">
        <f t="shared" si="8"/>
        <v>0</v>
      </c>
      <c r="AE36" s="44">
        <f t="shared" si="9"/>
        <v>0</v>
      </c>
      <c r="AF36" s="44">
        <f t="shared" si="10"/>
        <v>1</v>
      </c>
      <c r="AG36" s="44">
        <f t="shared" si="11"/>
        <v>1</v>
      </c>
      <c r="AH36" s="44">
        <f t="shared" si="12"/>
        <v>1</v>
      </c>
      <c r="AI36" s="44">
        <f t="shared" si="13"/>
        <v>1</v>
      </c>
      <c r="AJ36" s="44">
        <f t="shared" si="14"/>
        <v>0</v>
      </c>
      <c r="AK36" s="44">
        <f t="shared" si="15"/>
        <v>1</v>
      </c>
      <c r="AL36" s="44">
        <f t="shared" si="16"/>
        <v>1</v>
      </c>
      <c r="AM36" s="44">
        <f t="shared" si="17"/>
        <v>1</v>
      </c>
      <c r="AN36" s="44">
        <f t="shared" si="18"/>
        <v>0</v>
      </c>
      <c r="AO36" s="44">
        <f t="shared" si="19"/>
        <v>0</v>
      </c>
      <c r="AP36" s="44">
        <f t="shared" si="20"/>
        <v>0</v>
      </c>
      <c r="AQ36" s="44">
        <f t="shared" si="21"/>
        <v>1</v>
      </c>
      <c r="AR36" s="44">
        <f t="shared" si="22"/>
        <v>1</v>
      </c>
      <c r="AS36" s="44">
        <f t="shared" si="23"/>
        <v>0</v>
      </c>
      <c r="AT36" s="16">
        <f t="shared" si="24"/>
        <v>11</v>
      </c>
      <c r="AV36" s="57">
        <f t="shared" si="63"/>
        <v>3.8461538461538463</v>
      </c>
      <c r="AW36" s="57">
        <f t="shared" si="64"/>
        <v>3.8461538461538463</v>
      </c>
      <c r="AX36" s="57">
        <f t="shared" si="65"/>
        <v>0</v>
      </c>
      <c r="AY36" s="57">
        <f t="shared" si="66"/>
        <v>0</v>
      </c>
      <c r="AZ36" s="57">
        <f t="shared" si="67"/>
        <v>0</v>
      </c>
      <c r="BA36" s="57">
        <f t="shared" si="68"/>
        <v>0</v>
      </c>
      <c r="BB36" s="57">
        <f t="shared" si="69"/>
        <v>3.225806451612903</v>
      </c>
      <c r="BC36" s="57">
        <f t="shared" si="70"/>
        <v>3.7037037037037037</v>
      </c>
      <c r="BD36" s="57">
        <f t="shared" si="71"/>
        <v>3.3333333333333335</v>
      </c>
      <c r="BE36" s="57">
        <f t="shared" si="72"/>
        <v>7.1428571428571432</v>
      </c>
      <c r="BF36" s="57">
        <f t="shared" si="73"/>
        <v>0</v>
      </c>
      <c r="BG36" s="57">
        <f t="shared" si="74"/>
        <v>2.3255813953488373</v>
      </c>
      <c r="BH36" s="57">
        <f t="shared" si="75"/>
        <v>2.2222222222222223</v>
      </c>
      <c r="BI36" s="57">
        <f t="shared" si="76"/>
        <v>3.0303030303030303</v>
      </c>
      <c r="BJ36" s="57">
        <f t="shared" si="77"/>
        <v>0</v>
      </c>
      <c r="BK36" s="57">
        <f t="shared" si="78"/>
        <v>0</v>
      </c>
      <c r="BL36" s="57">
        <f t="shared" si="79"/>
        <v>0</v>
      </c>
      <c r="BM36" s="57">
        <f t="shared" si="80"/>
        <v>3.3333333333333335</v>
      </c>
      <c r="BN36" s="57">
        <f t="shared" si="81"/>
        <v>3.125</v>
      </c>
      <c r="BO36" s="57">
        <f t="shared" si="82"/>
        <v>0</v>
      </c>
    </row>
    <row r="37" spans="2:67" ht="14.25" customHeight="1" x14ac:dyDescent="0.25">
      <c r="B37" s="9">
        <v>9</v>
      </c>
      <c r="C37" s="10" t="s">
        <v>14</v>
      </c>
      <c r="D37" s="19" t="s">
        <v>1</v>
      </c>
      <c r="E37" s="19" t="s">
        <v>6</v>
      </c>
      <c r="F37" s="19">
        <v>69</v>
      </c>
      <c r="G37" s="19">
        <v>7</v>
      </c>
      <c r="H37" s="19">
        <v>9</v>
      </c>
      <c r="I37" s="19">
        <v>2</v>
      </c>
      <c r="J37" s="19" t="s">
        <v>1</v>
      </c>
      <c r="K37" s="19" t="s">
        <v>5</v>
      </c>
      <c r="L37" s="19" t="s">
        <v>3</v>
      </c>
      <c r="M37" s="20" t="s">
        <v>55</v>
      </c>
      <c r="N37" s="19" t="s">
        <v>56</v>
      </c>
      <c r="O37" s="19" t="s">
        <v>7</v>
      </c>
      <c r="P37" s="19" t="s">
        <v>7</v>
      </c>
      <c r="Q37" s="19" t="s">
        <v>7</v>
      </c>
      <c r="R37" s="19" t="s">
        <v>3</v>
      </c>
      <c r="S37" s="19">
        <v>48</v>
      </c>
      <c r="T37" s="19">
        <v>48</v>
      </c>
      <c r="U37" s="19" t="s">
        <v>7</v>
      </c>
      <c r="V37" s="19" t="s">
        <v>7</v>
      </c>
      <c r="W37" s="20">
        <v>8</v>
      </c>
      <c r="X37" s="13">
        <f t="shared" si="2"/>
        <v>38.096499898652745</v>
      </c>
      <c r="Z37" s="44">
        <f t="shared" si="4"/>
        <v>1</v>
      </c>
      <c r="AA37" s="44">
        <f t="shared" si="5"/>
        <v>1</v>
      </c>
      <c r="AB37" s="44">
        <f t="shared" si="6"/>
        <v>0</v>
      </c>
      <c r="AC37" s="44">
        <f t="shared" si="7"/>
        <v>0</v>
      </c>
      <c r="AD37" s="44">
        <f t="shared" si="8"/>
        <v>0</v>
      </c>
      <c r="AE37" s="44">
        <f t="shared" si="9"/>
        <v>0</v>
      </c>
      <c r="AF37" s="44">
        <f t="shared" si="10"/>
        <v>1</v>
      </c>
      <c r="AG37" s="44">
        <f t="shared" si="11"/>
        <v>0</v>
      </c>
      <c r="AH37" s="44">
        <f t="shared" si="12"/>
        <v>1</v>
      </c>
      <c r="AI37" s="44">
        <f t="shared" si="13"/>
        <v>0</v>
      </c>
      <c r="AJ37" s="44">
        <f t="shared" si="14"/>
        <v>1</v>
      </c>
      <c r="AK37" s="44">
        <f t="shared" si="15"/>
        <v>1</v>
      </c>
      <c r="AL37" s="44">
        <f t="shared" si="16"/>
        <v>1</v>
      </c>
      <c r="AM37" s="44">
        <f t="shared" si="17"/>
        <v>1</v>
      </c>
      <c r="AN37" s="44">
        <f t="shared" si="18"/>
        <v>1</v>
      </c>
      <c r="AO37" s="44">
        <f t="shared" si="19"/>
        <v>0</v>
      </c>
      <c r="AP37" s="44">
        <f t="shared" si="20"/>
        <v>0</v>
      </c>
      <c r="AQ37" s="44">
        <f t="shared" si="21"/>
        <v>1</v>
      </c>
      <c r="AR37" s="44">
        <f t="shared" si="22"/>
        <v>1</v>
      </c>
      <c r="AS37" s="44">
        <f t="shared" si="23"/>
        <v>0</v>
      </c>
      <c r="AT37" s="16">
        <f t="shared" si="24"/>
        <v>11</v>
      </c>
      <c r="AV37" s="57">
        <f t="shared" si="63"/>
        <v>3.8461538461538463</v>
      </c>
      <c r="AW37" s="57">
        <f t="shared" si="64"/>
        <v>3.8461538461538463</v>
      </c>
      <c r="AX37" s="57">
        <f t="shared" si="65"/>
        <v>0</v>
      </c>
      <c r="AY37" s="57">
        <f t="shared" si="66"/>
        <v>0</v>
      </c>
      <c r="AZ37" s="57">
        <f t="shared" si="67"/>
        <v>0</v>
      </c>
      <c r="BA37" s="57">
        <f t="shared" si="68"/>
        <v>0</v>
      </c>
      <c r="BB37" s="57">
        <f t="shared" si="69"/>
        <v>3.225806451612903</v>
      </c>
      <c r="BC37" s="57">
        <f t="shared" si="70"/>
        <v>0</v>
      </c>
      <c r="BD37" s="57">
        <f t="shared" si="71"/>
        <v>3.3333333333333335</v>
      </c>
      <c r="BE37" s="57">
        <f t="shared" si="72"/>
        <v>0</v>
      </c>
      <c r="BF37" s="57">
        <f t="shared" si="73"/>
        <v>5.2631578947368425</v>
      </c>
      <c r="BG37" s="57">
        <f t="shared" si="74"/>
        <v>2.3255813953488373</v>
      </c>
      <c r="BH37" s="57">
        <f t="shared" si="75"/>
        <v>2.2222222222222223</v>
      </c>
      <c r="BI37" s="57">
        <f t="shared" si="76"/>
        <v>3.0303030303030303</v>
      </c>
      <c r="BJ37" s="57">
        <f t="shared" si="77"/>
        <v>4.5454545454545459</v>
      </c>
      <c r="BK37" s="57">
        <f t="shared" si="78"/>
        <v>0</v>
      </c>
      <c r="BL37" s="57">
        <f t="shared" si="79"/>
        <v>0</v>
      </c>
      <c r="BM37" s="57">
        <f t="shared" si="80"/>
        <v>3.3333333333333335</v>
      </c>
      <c r="BN37" s="57">
        <f t="shared" si="81"/>
        <v>3.125</v>
      </c>
      <c r="BO37" s="57">
        <f t="shared" si="82"/>
        <v>0</v>
      </c>
    </row>
    <row r="38" spans="2:67" ht="14.25" customHeight="1" x14ac:dyDescent="0.25">
      <c r="B38" s="9">
        <v>10</v>
      </c>
      <c r="C38" s="10" t="s">
        <v>15</v>
      </c>
      <c r="D38" s="19" t="s">
        <v>5</v>
      </c>
      <c r="E38" s="19" t="s">
        <v>2</v>
      </c>
      <c r="F38" s="19">
        <v>62</v>
      </c>
      <c r="G38" s="19">
        <v>14</v>
      </c>
      <c r="H38" s="19">
        <v>8</v>
      </c>
      <c r="I38" s="19">
        <v>2</v>
      </c>
      <c r="J38" s="19" t="s">
        <v>1</v>
      </c>
      <c r="K38" s="19" t="s">
        <v>5</v>
      </c>
      <c r="L38" s="19" t="s">
        <v>7</v>
      </c>
      <c r="M38" s="20" t="s">
        <v>55</v>
      </c>
      <c r="N38" s="19" t="s">
        <v>56</v>
      </c>
      <c r="O38" s="19" t="s">
        <v>7</v>
      </c>
      <c r="P38" s="19" t="s">
        <v>7</v>
      </c>
      <c r="Q38" s="19" t="s">
        <v>7</v>
      </c>
      <c r="R38" s="19" t="s">
        <v>3</v>
      </c>
      <c r="S38" s="19">
        <v>39</v>
      </c>
      <c r="T38" s="19">
        <v>63</v>
      </c>
      <c r="U38" s="19" t="s">
        <v>7</v>
      </c>
      <c r="V38" s="19" t="s">
        <v>7</v>
      </c>
      <c r="W38" s="20">
        <v>10</v>
      </c>
      <c r="X38" s="13">
        <f t="shared" si="2"/>
        <v>27.070858873011716</v>
      </c>
      <c r="Z38" s="44">
        <f t="shared" si="4"/>
        <v>0</v>
      </c>
      <c r="AA38" s="44">
        <f t="shared" si="5"/>
        <v>0</v>
      </c>
      <c r="AB38" s="44">
        <f t="shared" si="6"/>
        <v>0</v>
      </c>
      <c r="AC38" s="44">
        <f t="shared" si="7"/>
        <v>0</v>
      </c>
      <c r="AD38" s="44">
        <f t="shared" si="8"/>
        <v>0</v>
      </c>
      <c r="AE38" s="44">
        <f t="shared" si="9"/>
        <v>0</v>
      </c>
      <c r="AF38" s="44">
        <f t="shared" si="10"/>
        <v>1</v>
      </c>
      <c r="AG38" s="44">
        <f t="shared" si="11"/>
        <v>0</v>
      </c>
      <c r="AH38" s="44">
        <f t="shared" si="12"/>
        <v>0</v>
      </c>
      <c r="AI38" s="44">
        <f t="shared" si="13"/>
        <v>0</v>
      </c>
      <c r="AJ38" s="44">
        <f t="shared" si="14"/>
        <v>1</v>
      </c>
      <c r="AK38" s="44">
        <f t="shared" si="15"/>
        <v>1</v>
      </c>
      <c r="AL38" s="44">
        <f t="shared" si="16"/>
        <v>1</v>
      </c>
      <c r="AM38" s="44">
        <f t="shared" si="17"/>
        <v>1</v>
      </c>
      <c r="AN38" s="44">
        <f t="shared" si="18"/>
        <v>1</v>
      </c>
      <c r="AO38" s="44">
        <f t="shared" si="19"/>
        <v>0</v>
      </c>
      <c r="AP38" s="44">
        <f t="shared" si="20"/>
        <v>0</v>
      </c>
      <c r="AQ38" s="44">
        <f t="shared" si="21"/>
        <v>1</v>
      </c>
      <c r="AR38" s="44">
        <f t="shared" si="22"/>
        <v>1</v>
      </c>
      <c r="AS38" s="44">
        <f t="shared" si="23"/>
        <v>0</v>
      </c>
      <c r="AT38" s="16">
        <f t="shared" si="24"/>
        <v>8</v>
      </c>
      <c r="AV38" s="57">
        <f t="shared" si="63"/>
        <v>0</v>
      </c>
      <c r="AW38" s="57">
        <f t="shared" si="64"/>
        <v>0</v>
      </c>
      <c r="AX38" s="57">
        <f t="shared" si="65"/>
        <v>0</v>
      </c>
      <c r="AY38" s="57">
        <f t="shared" si="66"/>
        <v>0</v>
      </c>
      <c r="AZ38" s="57">
        <f t="shared" si="67"/>
        <v>0</v>
      </c>
      <c r="BA38" s="57">
        <f t="shared" si="68"/>
        <v>0</v>
      </c>
      <c r="BB38" s="57">
        <f t="shared" si="69"/>
        <v>3.225806451612903</v>
      </c>
      <c r="BC38" s="57">
        <f t="shared" si="70"/>
        <v>0</v>
      </c>
      <c r="BD38" s="57">
        <f t="shared" si="71"/>
        <v>0</v>
      </c>
      <c r="BE38" s="57">
        <f t="shared" si="72"/>
        <v>0</v>
      </c>
      <c r="BF38" s="57">
        <f t="shared" si="73"/>
        <v>5.2631578947368425</v>
      </c>
      <c r="BG38" s="57">
        <f t="shared" si="74"/>
        <v>2.3255813953488373</v>
      </c>
      <c r="BH38" s="57">
        <f t="shared" si="75"/>
        <v>2.2222222222222223</v>
      </c>
      <c r="BI38" s="57">
        <f t="shared" si="76"/>
        <v>3.0303030303030303</v>
      </c>
      <c r="BJ38" s="57">
        <f t="shared" si="77"/>
        <v>4.5454545454545459</v>
      </c>
      <c r="BK38" s="57">
        <f t="shared" si="78"/>
        <v>0</v>
      </c>
      <c r="BL38" s="57">
        <f t="shared" si="79"/>
        <v>0</v>
      </c>
      <c r="BM38" s="57">
        <f t="shared" si="80"/>
        <v>3.3333333333333335</v>
      </c>
      <c r="BN38" s="57">
        <f t="shared" si="81"/>
        <v>3.125</v>
      </c>
      <c r="BO38" s="57">
        <f t="shared" si="82"/>
        <v>0</v>
      </c>
    </row>
    <row r="39" spans="2:67" ht="14.25" customHeight="1" x14ac:dyDescent="0.25">
      <c r="B39" s="9">
        <v>11</v>
      </c>
      <c r="C39" s="10" t="s">
        <v>16</v>
      </c>
      <c r="D39" s="19" t="s">
        <v>1</v>
      </c>
      <c r="E39" s="19" t="s">
        <v>6</v>
      </c>
      <c r="F39" s="19">
        <v>47</v>
      </c>
      <c r="G39" s="19">
        <v>7</v>
      </c>
      <c r="H39" s="19">
        <v>5</v>
      </c>
      <c r="I39" s="19">
        <v>4</v>
      </c>
      <c r="J39" s="19" t="s">
        <v>1</v>
      </c>
      <c r="K39" s="19" t="s">
        <v>5</v>
      </c>
      <c r="L39" s="19" t="s">
        <v>3</v>
      </c>
      <c r="M39" s="20" t="s">
        <v>56</v>
      </c>
      <c r="N39" s="19" t="s">
        <v>55</v>
      </c>
      <c r="O39" s="19" t="s">
        <v>7</v>
      </c>
      <c r="P39" s="19" t="s">
        <v>7</v>
      </c>
      <c r="Q39" s="19" t="s">
        <v>7</v>
      </c>
      <c r="R39" s="19" t="s">
        <v>7</v>
      </c>
      <c r="S39" s="19">
        <v>45</v>
      </c>
      <c r="T39" s="19">
        <v>25</v>
      </c>
      <c r="U39" s="19" t="s">
        <v>7</v>
      </c>
      <c r="V39" s="19" t="s">
        <v>3</v>
      </c>
      <c r="W39" s="20">
        <v>13</v>
      </c>
      <c r="X39" s="13">
        <f t="shared" si="2"/>
        <v>52.305744601318494</v>
      </c>
      <c r="Z39" s="44">
        <f t="shared" si="4"/>
        <v>1</v>
      </c>
      <c r="AA39" s="44">
        <f t="shared" si="5"/>
        <v>1</v>
      </c>
      <c r="AB39" s="44">
        <f t="shared" si="6"/>
        <v>0</v>
      </c>
      <c r="AC39" s="44">
        <f t="shared" si="7"/>
        <v>0</v>
      </c>
      <c r="AD39" s="44">
        <f t="shared" si="8"/>
        <v>0</v>
      </c>
      <c r="AE39" s="44">
        <f t="shared" si="9"/>
        <v>0</v>
      </c>
      <c r="AF39" s="44">
        <f t="shared" si="10"/>
        <v>1</v>
      </c>
      <c r="AG39" s="44">
        <f t="shared" si="11"/>
        <v>0</v>
      </c>
      <c r="AH39" s="44">
        <f t="shared" si="12"/>
        <v>1</v>
      </c>
      <c r="AI39" s="44">
        <f t="shared" si="13"/>
        <v>1</v>
      </c>
      <c r="AJ39" s="44">
        <f t="shared" si="14"/>
        <v>0</v>
      </c>
      <c r="AK39" s="44">
        <f t="shared" si="15"/>
        <v>1</v>
      </c>
      <c r="AL39" s="44">
        <f t="shared" si="16"/>
        <v>1</v>
      </c>
      <c r="AM39" s="44">
        <f t="shared" si="17"/>
        <v>1</v>
      </c>
      <c r="AN39" s="44">
        <f t="shared" si="18"/>
        <v>0</v>
      </c>
      <c r="AO39" s="44">
        <f t="shared" si="19"/>
        <v>0</v>
      </c>
      <c r="AP39" s="44">
        <f t="shared" si="20"/>
        <v>0</v>
      </c>
      <c r="AQ39" s="44">
        <f t="shared" si="21"/>
        <v>1</v>
      </c>
      <c r="AR39" s="44">
        <f t="shared" si="22"/>
        <v>0</v>
      </c>
      <c r="AS39" s="44">
        <f t="shared" si="23"/>
        <v>1</v>
      </c>
      <c r="AT39" s="16">
        <f t="shared" si="24"/>
        <v>10</v>
      </c>
      <c r="AV39" s="57">
        <f t="shared" si="63"/>
        <v>3.8461538461538463</v>
      </c>
      <c r="AW39" s="57">
        <f t="shared" si="64"/>
        <v>3.8461538461538463</v>
      </c>
      <c r="AX39" s="57">
        <f t="shared" si="65"/>
        <v>0</v>
      </c>
      <c r="AY39" s="57">
        <f t="shared" si="66"/>
        <v>0</v>
      </c>
      <c r="AZ39" s="57">
        <f t="shared" si="67"/>
        <v>0</v>
      </c>
      <c r="BA39" s="57">
        <f t="shared" si="68"/>
        <v>0</v>
      </c>
      <c r="BB39" s="57">
        <f t="shared" si="69"/>
        <v>3.225806451612903</v>
      </c>
      <c r="BC39" s="57">
        <f t="shared" si="70"/>
        <v>0</v>
      </c>
      <c r="BD39" s="57">
        <f t="shared" si="71"/>
        <v>3.3333333333333335</v>
      </c>
      <c r="BE39" s="57">
        <f t="shared" si="72"/>
        <v>7.1428571428571432</v>
      </c>
      <c r="BF39" s="57">
        <f t="shared" si="73"/>
        <v>0</v>
      </c>
      <c r="BG39" s="57">
        <f t="shared" si="74"/>
        <v>2.3255813953488373</v>
      </c>
      <c r="BH39" s="57">
        <f t="shared" si="75"/>
        <v>2.2222222222222223</v>
      </c>
      <c r="BI39" s="57">
        <f t="shared" si="76"/>
        <v>3.0303030303030303</v>
      </c>
      <c r="BJ39" s="57">
        <f t="shared" si="77"/>
        <v>0</v>
      </c>
      <c r="BK39" s="57">
        <f t="shared" si="78"/>
        <v>0</v>
      </c>
      <c r="BL39" s="57">
        <f t="shared" si="79"/>
        <v>0</v>
      </c>
      <c r="BM39" s="57">
        <f t="shared" si="80"/>
        <v>3.3333333333333335</v>
      </c>
      <c r="BN39" s="57">
        <f t="shared" si="81"/>
        <v>0</v>
      </c>
      <c r="BO39" s="57">
        <f t="shared" si="82"/>
        <v>20</v>
      </c>
    </row>
    <row r="40" spans="2:67" ht="14.25" customHeight="1" x14ac:dyDescent="0.25">
      <c r="B40" s="9">
        <v>12</v>
      </c>
      <c r="C40" s="10" t="s">
        <v>17</v>
      </c>
      <c r="D40" s="19" t="s">
        <v>5</v>
      </c>
      <c r="E40" s="19" t="s">
        <v>6</v>
      </c>
      <c r="F40" s="19">
        <v>53</v>
      </c>
      <c r="G40" s="19">
        <v>3</v>
      </c>
      <c r="H40" s="19">
        <v>7</v>
      </c>
      <c r="I40" s="19">
        <v>3</v>
      </c>
      <c r="J40" s="19" t="s">
        <v>1</v>
      </c>
      <c r="K40" s="19" t="s">
        <v>5</v>
      </c>
      <c r="L40" s="19" t="s">
        <v>3</v>
      </c>
      <c r="M40" s="20" t="s">
        <v>55</v>
      </c>
      <c r="N40" s="19" t="s">
        <v>55</v>
      </c>
      <c r="O40" s="19" t="s">
        <v>7</v>
      </c>
      <c r="P40" s="19" t="s">
        <v>7</v>
      </c>
      <c r="Q40" s="19" t="s">
        <v>7</v>
      </c>
      <c r="R40" s="19" t="s">
        <v>7</v>
      </c>
      <c r="S40" s="19">
        <v>53</v>
      </c>
      <c r="T40" s="19">
        <v>47</v>
      </c>
      <c r="U40" s="19" t="s">
        <v>7</v>
      </c>
      <c r="V40" s="19" t="s">
        <v>3</v>
      </c>
      <c r="W40" s="20">
        <v>9</v>
      </c>
      <c r="X40" s="13">
        <f t="shared" si="2"/>
        <v>45.664559699264025</v>
      </c>
      <c r="Z40" s="44">
        <f t="shared" si="4"/>
        <v>0</v>
      </c>
      <c r="AA40" s="44">
        <f t="shared" si="5"/>
        <v>1</v>
      </c>
      <c r="AB40" s="44">
        <f t="shared" si="6"/>
        <v>0</v>
      </c>
      <c r="AC40" s="44">
        <f t="shared" si="7"/>
        <v>0</v>
      </c>
      <c r="AD40" s="44">
        <f t="shared" si="8"/>
        <v>0</v>
      </c>
      <c r="AE40" s="44">
        <f t="shared" si="9"/>
        <v>1</v>
      </c>
      <c r="AF40" s="44">
        <f t="shared" si="10"/>
        <v>1</v>
      </c>
      <c r="AG40" s="44">
        <f t="shared" si="11"/>
        <v>0</v>
      </c>
      <c r="AH40" s="44">
        <f t="shared" si="12"/>
        <v>1</v>
      </c>
      <c r="AI40" s="44">
        <f t="shared" si="13"/>
        <v>0</v>
      </c>
      <c r="AJ40" s="44">
        <f t="shared" si="14"/>
        <v>0</v>
      </c>
      <c r="AK40" s="44">
        <f t="shared" si="15"/>
        <v>1</v>
      </c>
      <c r="AL40" s="44">
        <f t="shared" si="16"/>
        <v>1</v>
      </c>
      <c r="AM40" s="44">
        <f t="shared" si="17"/>
        <v>1</v>
      </c>
      <c r="AN40" s="44">
        <f t="shared" si="18"/>
        <v>0</v>
      </c>
      <c r="AO40" s="44">
        <f t="shared" si="19"/>
        <v>1</v>
      </c>
      <c r="AP40" s="44">
        <f t="shared" si="20"/>
        <v>0</v>
      </c>
      <c r="AQ40" s="44">
        <f t="shared" si="21"/>
        <v>1</v>
      </c>
      <c r="AR40" s="44">
        <f t="shared" si="22"/>
        <v>0</v>
      </c>
      <c r="AS40" s="44">
        <f t="shared" si="23"/>
        <v>0</v>
      </c>
      <c r="AT40" s="16">
        <f t="shared" si="24"/>
        <v>9</v>
      </c>
      <c r="AV40" s="57">
        <f t="shared" si="63"/>
        <v>0</v>
      </c>
      <c r="AW40" s="57">
        <f t="shared" si="64"/>
        <v>3.8461538461538463</v>
      </c>
      <c r="AX40" s="57">
        <f t="shared" si="65"/>
        <v>0</v>
      </c>
      <c r="AY40" s="57">
        <f t="shared" si="66"/>
        <v>0</v>
      </c>
      <c r="AZ40" s="57">
        <f t="shared" si="67"/>
        <v>0</v>
      </c>
      <c r="BA40" s="57">
        <f t="shared" si="68"/>
        <v>4.3478260869565215</v>
      </c>
      <c r="BB40" s="57">
        <f t="shared" si="69"/>
        <v>3.225806451612903</v>
      </c>
      <c r="BC40" s="57">
        <f t="shared" si="70"/>
        <v>0</v>
      </c>
      <c r="BD40" s="57">
        <f t="shared" si="71"/>
        <v>3.3333333333333335</v>
      </c>
      <c r="BE40" s="57">
        <f t="shared" si="72"/>
        <v>0</v>
      </c>
      <c r="BF40" s="57">
        <f t="shared" si="73"/>
        <v>0</v>
      </c>
      <c r="BG40" s="57">
        <f t="shared" si="74"/>
        <v>2.3255813953488373</v>
      </c>
      <c r="BH40" s="57">
        <f t="shared" si="75"/>
        <v>2.2222222222222223</v>
      </c>
      <c r="BI40" s="57">
        <f t="shared" si="76"/>
        <v>3.0303030303030303</v>
      </c>
      <c r="BJ40" s="57">
        <f t="shared" si="77"/>
        <v>0</v>
      </c>
      <c r="BK40" s="57">
        <f t="shared" si="78"/>
        <v>20</v>
      </c>
      <c r="BL40" s="57">
        <f t="shared" si="79"/>
        <v>0</v>
      </c>
      <c r="BM40" s="57">
        <f t="shared" si="80"/>
        <v>3.3333333333333335</v>
      </c>
      <c r="BN40" s="57">
        <f t="shared" si="81"/>
        <v>0</v>
      </c>
      <c r="BO40" s="57">
        <f t="shared" si="82"/>
        <v>0</v>
      </c>
    </row>
    <row r="41" spans="2:67" ht="14.25" customHeight="1" x14ac:dyDescent="0.25">
      <c r="B41" s="9">
        <v>13</v>
      </c>
      <c r="C41" s="10" t="s">
        <v>18</v>
      </c>
      <c r="D41" s="19" t="s">
        <v>1</v>
      </c>
      <c r="E41" s="19" t="s">
        <v>2</v>
      </c>
      <c r="F41" s="19">
        <v>61</v>
      </c>
      <c r="G41" s="19">
        <v>7</v>
      </c>
      <c r="H41" s="19">
        <v>8</v>
      </c>
      <c r="I41" s="19">
        <v>2</v>
      </c>
      <c r="J41" s="19" t="s">
        <v>1</v>
      </c>
      <c r="K41" s="19" t="s">
        <v>1</v>
      </c>
      <c r="L41" s="19" t="s">
        <v>3</v>
      </c>
      <c r="M41" s="20" t="s">
        <v>55</v>
      </c>
      <c r="N41" s="19" t="s">
        <v>55</v>
      </c>
      <c r="O41" s="19" t="s">
        <v>7</v>
      </c>
      <c r="P41" s="19" t="s">
        <v>7</v>
      </c>
      <c r="Q41" s="19" t="s">
        <v>7</v>
      </c>
      <c r="R41" s="19" t="s">
        <v>7</v>
      </c>
      <c r="S41" s="19">
        <v>41</v>
      </c>
      <c r="T41" s="19">
        <v>66</v>
      </c>
      <c r="U41" s="19" t="s">
        <v>3</v>
      </c>
      <c r="V41" s="19" t="s">
        <v>3</v>
      </c>
      <c r="W41" s="20">
        <v>10</v>
      </c>
      <c r="X41" s="13">
        <f t="shared" si="2"/>
        <v>21.687103982677876</v>
      </c>
      <c r="Z41" s="44">
        <f t="shared" si="4"/>
        <v>1</v>
      </c>
      <c r="AA41" s="44">
        <f t="shared" si="5"/>
        <v>0</v>
      </c>
      <c r="AB41" s="44">
        <f t="shared" si="6"/>
        <v>0</v>
      </c>
      <c r="AC41" s="44">
        <f t="shared" si="7"/>
        <v>0</v>
      </c>
      <c r="AD41" s="44">
        <f t="shared" si="8"/>
        <v>0</v>
      </c>
      <c r="AE41" s="44">
        <f t="shared" si="9"/>
        <v>0</v>
      </c>
      <c r="AF41" s="44">
        <f t="shared" si="10"/>
        <v>1</v>
      </c>
      <c r="AG41" s="44">
        <f t="shared" si="11"/>
        <v>1</v>
      </c>
      <c r="AH41" s="44">
        <f t="shared" si="12"/>
        <v>1</v>
      </c>
      <c r="AI41" s="44">
        <f t="shared" si="13"/>
        <v>0</v>
      </c>
      <c r="AJ41" s="44">
        <f t="shared" si="14"/>
        <v>0</v>
      </c>
      <c r="AK41" s="44">
        <f t="shared" si="15"/>
        <v>1</v>
      </c>
      <c r="AL41" s="44">
        <f t="shared" si="16"/>
        <v>1</v>
      </c>
      <c r="AM41" s="44">
        <f t="shared" si="17"/>
        <v>1</v>
      </c>
      <c r="AN41" s="44">
        <f t="shared" si="18"/>
        <v>0</v>
      </c>
      <c r="AO41" s="44">
        <f t="shared" si="19"/>
        <v>0</v>
      </c>
      <c r="AP41" s="44">
        <f t="shared" si="20"/>
        <v>0</v>
      </c>
      <c r="AQ41" s="44">
        <f t="shared" si="21"/>
        <v>0</v>
      </c>
      <c r="AR41" s="44">
        <f t="shared" si="22"/>
        <v>0</v>
      </c>
      <c r="AS41" s="44">
        <f t="shared" si="23"/>
        <v>0</v>
      </c>
      <c r="AT41" s="16">
        <f t="shared" si="24"/>
        <v>7</v>
      </c>
      <c r="AV41" s="57">
        <f t="shared" si="63"/>
        <v>3.8461538461538463</v>
      </c>
      <c r="AW41" s="57">
        <f t="shared" si="64"/>
        <v>0</v>
      </c>
      <c r="AX41" s="57">
        <f t="shared" si="65"/>
        <v>0</v>
      </c>
      <c r="AY41" s="57">
        <f t="shared" si="66"/>
        <v>0</v>
      </c>
      <c r="AZ41" s="57">
        <f t="shared" si="67"/>
        <v>0</v>
      </c>
      <c r="BA41" s="57">
        <f t="shared" si="68"/>
        <v>0</v>
      </c>
      <c r="BB41" s="57">
        <f t="shared" si="69"/>
        <v>3.225806451612903</v>
      </c>
      <c r="BC41" s="57">
        <f t="shared" si="70"/>
        <v>3.7037037037037037</v>
      </c>
      <c r="BD41" s="57">
        <f t="shared" si="71"/>
        <v>3.3333333333333335</v>
      </c>
      <c r="BE41" s="57">
        <f t="shared" si="72"/>
        <v>0</v>
      </c>
      <c r="BF41" s="57">
        <f t="shared" si="73"/>
        <v>0</v>
      </c>
      <c r="BG41" s="57">
        <f t="shared" si="74"/>
        <v>2.3255813953488373</v>
      </c>
      <c r="BH41" s="57">
        <f t="shared" si="75"/>
        <v>2.2222222222222223</v>
      </c>
      <c r="BI41" s="57">
        <f t="shared" si="76"/>
        <v>3.0303030303030303</v>
      </c>
      <c r="BJ41" s="57">
        <f t="shared" si="77"/>
        <v>0</v>
      </c>
      <c r="BK41" s="57">
        <f t="shared" si="78"/>
        <v>0</v>
      </c>
      <c r="BL41" s="57">
        <f t="shared" si="79"/>
        <v>0</v>
      </c>
      <c r="BM41" s="57">
        <f t="shared" si="80"/>
        <v>0</v>
      </c>
      <c r="BN41" s="57">
        <f t="shared" si="81"/>
        <v>0</v>
      </c>
      <c r="BO41" s="57">
        <f t="shared" si="82"/>
        <v>0</v>
      </c>
    </row>
    <row r="42" spans="2:67" ht="14.25" customHeight="1" x14ac:dyDescent="0.25">
      <c r="B42" s="9">
        <v>14</v>
      </c>
      <c r="C42" s="10" t="s">
        <v>19</v>
      </c>
      <c r="D42" s="19" t="s">
        <v>1</v>
      </c>
      <c r="E42" s="19" t="s">
        <v>6</v>
      </c>
      <c r="F42" s="19">
        <v>57</v>
      </c>
      <c r="G42" s="19">
        <v>3</v>
      </c>
      <c r="H42" s="19">
        <v>6</v>
      </c>
      <c r="I42" s="19">
        <v>5</v>
      </c>
      <c r="J42" s="19" t="s">
        <v>5</v>
      </c>
      <c r="K42" s="19" t="s">
        <v>5</v>
      </c>
      <c r="L42" s="19" t="s">
        <v>3</v>
      </c>
      <c r="M42" s="20" t="s">
        <v>56</v>
      </c>
      <c r="N42" s="19" t="s">
        <v>55</v>
      </c>
      <c r="O42" s="19" t="s">
        <v>7</v>
      </c>
      <c r="P42" s="19" t="s">
        <v>7</v>
      </c>
      <c r="Q42" s="19" t="s">
        <v>7</v>
      </c>
      <c r="R42" s="19" t="s">
        <v>3</v>
      </c>
      <c r="S42" s="19">
        <v>42</v>
      </c>
      <c r="T42" s="19">
        <v>47</v>
      </c>
      <c r="U42" s="19" t="s">
        <v>7</v>
      </c>
      <c r="V42" s="19" t="s">
        <v>3</v>
      </c>
      <c r="W42" s="20">
        <v>11</v>
      </c>
      <c r="X42" s="13">
        <f t="shared" si="2"/>
        <v>33.625392695160137</v>
      </c>
      <c r="Z42" s="44">
        <f t="shared" si="4"/>
        <v>1</v>
      </c>
      <c r="AA42" s="44">
        <f t="shared" si="5"/>
        <v>1</v>
      </c>
      <c r="AB42" s="44">
        <f t="shared" si="6"/>
        <v>0</v>
      </c>
      <c r="AC42" s="44">
        <f t="shared" si="7"/>
        <v>0</v>
      </c>
      <c r="AD42" s="44">
        <f t="shared" si="8"/>
        <v>0</v>
      </c>
      <c r="AE42" s="44">
        <f t="shared" si="9"/>
        <v>0</v>
      </c>
      <c r="AF42" s="44">
        <f t="shared" si="10"/>
        <v>0</v>
      </c>
      <c r="AG42" s="44">
        <f t="shared" si="11"/>
        <v>0</v>
      </c>
      <c r="AH42" s="44">
        <f t="shared" si="12"/>
        <v>1</v>
      </c>
      <c r="AI42" s="44">
        <f t="shared" si="13"/>
        <v>1</v>
      </c>
      <c r="AJ42" s="44">
        <f t="shared" si="14"/>
        <v>0</v>
      </c>
      <c r="AK42" s="44">
        <f t="shared" si="15"/>
        <v>1</v>
      </c>
      <c r="AL42" s="44">
        <f t="shared" si="16"/>
        <v>1</v>
      </c>
      <c r="AM42" s="44">
        <f t="shared" si="17"/>
        <v>1</v>
      </c>
      <c r="AN42" s="44">
        <f t="shared" si="18"/>
        <v>1</v>
      </c>
      <c r="AO42" s="44">
        <f t="shared" si="19"/>
        <v>0</v>
      </c>
      <c r="AP42" s="44">
        <f t="shared" si="20"/>
        <v>0</v>
      </c>
      <c r="AQ42" s="44">
        <f t="shared" si="21"/>
        <v>1</v>
      </c>
      <c r="AR42" s="44">
        <f t="shared" si="22"/>
        <v>0</v>
      </c>
      <c r="AS42" s="44">
        <f t="shared" si="23"/>
        <v>0</v>
      </c>
      <c r="AT42" s="16">
        <f t="shared" si="24"/>
        <v>9</v>
      </c>
      <c r="AV42" s="57">
        <f t="shared" si="63"/>
        <v>3.8461538461538463</v>
      </c>
      <c r="AW42" s="57">
        <f t="shared" si="64"/>
        <v>3.8461538461538463</v>
      </c>
      <c r="AX42" s="57">
        <f t="shared" si="65"/>
        <v>0</v>
      </c>
      <c r="AY42" s="57">
        <f t="shared" si="66"/>
        <v>0</v>
      </c>
      <c r="AZ42" s="57">
        <f t="shared" si="67"/>
        <v>0</v>
      </c>
      <c r="BA42" s="57">
        <f t="shared" si="68"/>
        <v>0</v>
      </c>
      <c r="BB42" s="57">
        <f t="shared" si="69"/>
        <v>0</v>
      </c>
      <c r="BC42" s="57">
        <f t="shared" si="70"/>
        <v>0</v>
      </c>
      <c r="BD42" s="57">
        <f t="shared" si="71"/>
        <v>3.3333333333333335</v>
      </c>
      <c r="BE42" s="57">
        <f t="shared" si="72"/>
        <v>7.1428571428571432</v>
      </c>
      <c r="BF42" s="57">
        <f t="shared" si="73"/>
        <v>0</v>
      </c>
      <c r="BG42" s="57">
        <f t="shared" si="74"/>
        <v>2.3255813953488373</v>
      </c>
      <c r="BH42" s="57">
        <f t="shared" si="75"/>
        <v>2.2222222222222223</v>
      </c>
      <c r="BI42" s="57">
        <f t="shared" si="76"/>
        <v>3.0303030303030303</v>
      </c>
      <c r="BJ42" s="57">
        <f t="shared" si="77"/>
        <v>4.5454545454545459</v>
      </c>
      <c r="BK42" s="57">
        <f t="shared" si="78"/>
        <v>0</v>
      </c>
      <c r="BL42" s="57">
        <f t="shared" si="79"/>
        <v>0</v>
      </c>
      <c r="BM42" s="57">
        <f t="shared" si="80"/>
        <v>3.3333333333333335</v>
      </c>
      <c r="BN42" s="57">
        <f t="shared" si="81"/>
        <v>0</v>
      </c>
      <c r="BO42" s="57">
        <f t="shared" si="82"/>
        <v>0</v>
      </c>
    </row>
    <row r="43" spans="2:67" ht="14.25" customHeight="1" x14ac:dyDescent="0.25">
      <c r="B43" s="9">
        <v>15</v>
      </c>
      <c r="C43" s="10" t="s">
        <v>20</v>
      </c>
      <c r="D43" s="19" t="s">
        <v>1</v>
      </c>
      <c r="E43" s="19" t="s">
        <v>6</v>
      </c>
      <c r="F43" s="19">
        <v>61</v>
      </c>
      <c r="G43" s="19">
        <v>6</v>
      </c>
      <c r="H43" s="19">
        <v>7</v>
      </c>
      <c r="I43" s="19">
        <v>4</v>
      </c>
      <c r="J43" s="19" t="s">
        <v>5</v>
      </c>
      <c r="K43" s="19" t="s">
        <v>1</v>
      </c>
      <c r="L43" s="19" t="s">
        <v>7</v>
      </c>
      <c r="M43" s="20" t="s">
        <v>56</v>
      </c>
      <c r="N43" s="19" t="s">
        <v>55</v>
      </c>
      <c r="O43" s="19" t="s">
        <v>7</v>
      </c>
      <c r="P43" s="19" t="s">
        <v>7</v>
      </c>
      <c r="Q43" s="19" t="s">
        <v>7</v>
      </c>
      <c r="R43" s="19" t="s">
        <v>3</v>
      </c>
      <c r="S43" s="19">
        <v>51</v>
      </c>
      <c r="T43" s="19">
        <v>27</v>
      </c>
      <c r="U43" s="19" t="s">
        <v>7</v>
      </c>
      <c r="V43" s="19" t="s">
        <v>3</v>
      </c>
      <c r="W43" s="20">
        <v>1</v>
      </c>
      <c r="X43" s="13">
        <f t="shared" si="2"/>
        <v>33.995763065530511</v>
      </c>
      <c r="Z43" s="44">
        <f t="shared" si="4"/>
        <v>1</v>
      </c>
      <c r="AA43" s="44">
        <f t="shared" si="5"/>
        <v>1</v>
      </c>
      <c r="AB43" s="44">
        <f t="shared" si="6"/>
        <v>0</v>
      </c>
      <c r="AC43" s="44">
        <f t="shared" si="7"/>
        <v>0</v>
      </c>
      <c r="AD43" s="44">
        <f t="shared" si="8"/>
        <v>0</v>
      </c>
      <c r="AE43" s="44">
        <f t="shared" si="9"/>
        <v>0</v>
      </c>
      <c r="AF43" s="44">
        <f t="shared" si="10"/>
        <v>0</v>
      </c>
      <c r="AG43" s="44">
        <f t="shared" si="11"/>
        <v>1</v>
      </c>
      <c r="AH43" s="44">
        <f t="shared" si="12"/>
        <v>0</v>
      </c>
      <c r="AI43" s="44">
        <f t="shared" si="13"/>
        <v>1</v>
      </c>
      <c r="AJ43" s="44">
        <f t="shared" si="14"/>
        <v>0</v>
      </c>
      <c r="AK43" s="44">
        <f t="shared" si="15"/>
        <v>1</v>
      </c>
      <c r="AL43" s="44">
        <f t="shared" si="16"/>
        <v>1</v>
      </c>
      <c r="AM43" s="44">
        <f t="shared" si="17"/>
        <v>1</v>
      </c>
      <c r="AN43" s="44">
        <f t="shared" si="18"/>
        <v>1</v>
      </c>
      <c r="AO43" s="44">
        <f t="shared" si="19"/>
        <v>0</v>
      </c>
      <c r="AP43" s="44">
        <f t="shared" si="20"/>
        <v>0</v>
      </c>
      <c r="AQ43" s="44">
        <f t="shared" si="21"/>
        <v>1</v>
      </c>
      <c r="AR43" s="44">
        <f t="shared" si="22"/>
        <v>0</v>
      </c>
      <c r="AS43" s="44">
        <f t="shared" si="23"/>
        <v>0</v>
      </c>
      <c r="AT43" s="16">
        <f t="shared" si="24"/>
        <v>9</v>
      </c>
      <c r="AV43" s="57">
        <f t="shared" si="63"/>
        <v>3.8461538461538463</v>
      </c>
      <c r="AW43" s="57">
        <f t="shared" si="64"/>
        <v>3.8461538461538463</v>
      </c>
      <c r="AX43" s="57">
        <f t="shared" si="65"/>
        <v>0</v>
      </c>
      <c r="AY43" s="57">
        <f t="shared" si="66"/>
        <v>0</v>
      </c>
      <c r="AZ43" s="57">
        <f t="shared" si="67"/>
        <v>0</v>
      </c>
      <c r="BA43" s="57">
        <f t="shared" si="68"/>
        <v>0</v>
      </c>
      <c r="BB43" s="57">
        <f t="shared" si="69"/>
        <v>0</v>
      </c>
      <c r="BC43" s="57">
        <f t="shared" si="70"/>
        <v>3.7037037037037037</v>
      </c>
      <c r="BD43" s="57">
        <f t="shared" si="71"/>
        <v>0</v>
      </c>
      <c r="BE43" s="57">
        <f t="shared" si="72"/>
        <v>7.1428571428571432</v>
      </c>
      <c r="BF43" s="57">
        <f t="shared" si="73"/>
        <v>0</v>
      </c>
      <c r="BG43" s="57">
        <f t="shared" si="74"/>
        <v>2.3255813953488373</v>
      </c>
      <c r="BH43" s="57">
        <f t="shared" si="75"/>
        <v>2.2222222222222223</v>
      </c>
      <c r="BI43" s="57">
        <f t="shared" si="76"/>
        <v>3.0303030303030303</v>
      </c>
      <c r="BJ43" s="57">
        <f t="shared" si="77"/>
        <v>4.5454545454545459</v>
      </c>
      <c r="BK43" s="57">
        <f t="shared" si="78"/>
        <v>0</v>
      </c>
      <c r="BL43" s="57">
        <f t="shared" si="79"/>
        <v>0</v>
      </c>
      <c r="BM43" s="57">
        <f t="shared" si="80"/>
        <v>3.3333333333333335</v>
      </c>
      <c r="BN43" s="57">
        <f t="shared" si="81"/>
        <v>0</v>
      </c>
      <c r="BO43" s="57">
        <f t="shared" si="82"/>
        <v>0</v>
      </c>
    </row>
    <row r="44" spans="2:67" ht="14.25" customHeight="1" x14ac:dyDescent="0.25">
      <c r="B44" s="9">
        <v>16</v>
      </c>
      <c r="C44" s="10" t="s">
        <v>21</v>
      </c>
      <c r="D44" s="19" t="s">
        <v>5</v>
      </c>
      <c r="E44" s="19" t="s">
        <v>2</v>
      </c>
      <c r="F44" s="19">
        <v>52</v>
      </c>
      <c r="G44" s="19">
        <v>2</v>
      </c>
      <c r="H44" s="19">
        <v>6</v>
      </c>
      <c r="I44" s="19">
        <v>5</v>
      </c>
      <c r="J44" s="19" t="s">
        <v>1</v>
      </c>
      <c r="K44" s="19" t="s">
        <v>1</v>
      </c>
      <c r="L44" s="19" t="s">
        <v>3</v>
      </c>
      <c r="M44" s="20" t="s">
        <v>55</v>
      </c>
      <c r="N44" s="19" t="s">
        <v>56</v>
      </c>
      <c r="O44" s="19" t="s">
        <v>7</v>
      </c>
      <c r="P44" s="19" t="s">
        <v>7</v>
      </c>
      <c r="Q44" s="19" t="s">
        <v>3</v>
      </c>
      <c r="R44" s="19" t="s">
        <v>7</v>
      </c>
      <c r="S44" s="19">
        <v>47</v>
      </c>
      <c r="T44" s="19">
        <v>32</v>
      </c>
      <c r="U44" s="19" t="s">
        <v>7</v>
      </c>
      <c r="V44" s="19" t="s">
        <v>3</v>
      </c>
      <c r="W44" s="20">
        <v>36</v>
      </c>
      <c r="X44" s="13">
        <f t="shared" si="2"/>
        <v>23.407138334291172</v>
      </c>
      <c r="Z44" s="44">
        <f t="shared" si="4"/>
        <v>0</v>
      </c>
      <c r="AA44" s="44">
        <f t="shared" si="5"/>
        <v>0</v>
      </c>
      <c r="AB44" s="44">
        <f t="shared" si="6"/>
        <v>0</v>
      </c>
      <c r="AC44" s="44">
        <f t="shared" si="7"/>
        <v>0</v>
      </c>
      <c r="AD44" s="44">
        <f t="shared" si="8"/>
        <v>0</v>
      </c>
      <c r="AE44" s="44">
        <f t="shared" si="9"/>
        <v>0</v>
      </c>
      <c r="AF44" s="44">
        <f t="shared" si="10"/>
        <v>1</v>
      </c>
      <c r="AG44" s="44">
        <f t="shared" si="11"/>
        <v>1</v>
      </c>
      <c r="AH44" s="44">
        <f t="shared" si="12"/>
        <v>1</v>
      </c>
      <c r="AI44" s="44">
        <f t="shared" si="13"/>
        <v>0</v>
      </c>
      <c r="AJ44" s="44">
        <f t="shared" si="14"/>
        <v>1</v>
      </c>
      <c r="AK44" s="44">
        <f t="shared" si="15"/>
        <v>1</v>
      </c>
      <c r="AL44" s="44">
        <f t="shared" si="16"/>
        <v>1</v>
      </c>
      <c r="AM44" s="44">
        <f t="shared" si="17"/>
        <v>0</v>
      </c>
      <c r="AN44" s="44">
        <f t="shared" si="18"/>
        <v>0</v>
      </c>
      <c r="AO44" s="44">
        <f t="shared" si="19"/>
        <v>0</v>
      </c>
      <c r="AP44" s="44">
        <f t="shared" si="20"/>
        <v>0</v>
      </c>
      <c r="AQ44" s="44">
        <f t="shared" si="21"/>
        <v>1</v>
      </c>
      <c r="AR44" s="44">
        <f t="shared" si="22"/>
        <v>0</v>
      </c>
      <c r="AS44" s="44">
        <f t="shared" si="23"/>
        <v>0</v>
      </c>
      <c r="AT44" s="16">
        <f t="shared" si="24"/>
        <v>7</v>
      </c>
      <c r="AV44" s="57">
        <f t="shared" si="63"/>
        <v>0</v>
      </c>
      <c r="AW44" s="57">
        <f t="shared" si="64"/>
        <v>0</v>
      </c>
      <c r="AX44" s="57">
        <f t="shared" si="65"/>
        <v>0</v>
      </c>
      <c r="AY44" s="57">
        <f t="shared" si="66"/>
        <v>0</v>
      </c>
      <c r="AZ44" s="57">
        <f t="shared" si="67"/>
        <v>0</v>
      </c>
      <c r="BA44" s="57">
        <f t="shared" si="68"/>
        <v>0</v>
      </c>
      <c r="BB44" s="57">
        <f t="shared" si="69"/>
        <v>3.225806451612903</v>
      </c>
      <c r="BC44" s="57">
        <f t="shared" si="70"/>
        <v>3.7037037037037037</v>
      </c>
      <c r="BD44" s="57">
        <f t="shared" si="71"/>
        <v>3.3333333333333335</v>
      </c>
      <c r="BE44" s="57">
        <f t="shared" si="72"/>
        <v>0</v>
      </c>
      <c r="BF44" s="57">
        <f t="shared" si="73"/>
        <v>5.2631578947368425</v>
      </c>
      <c r="BG44" s="57">
        <f t="shared" si="74"/>
        <v>2.3255813953488373</v>
      </c>
      <c r="BH44" s="57">
        <f t="shared" si="75"/>
        <v>2.2222222222222223</v>
      </c>
      <c r="BI44" s="57">
        <f t="shared" si="76"/>
        <v>0</v>
      </c>
      <c r="BJ44" s="57">
        <f t="shared" si="77"/>
        <v>0</v>
      </c>
      <c r="BK44" s="57">
        <f t="shared" si="78"/>
        <v>0</v>
      </c>
      <c r="BL44" s="57">
        <f t="shared" si="79"/>
        <v>0</v>
      </c>
      <c r="BM44" s="57">
        <f t="shared" si="80"/>
        <v>3.3333333333333335</v>
      </c>
      <c r="BN44" s="57">
        <f t="shared" si="81"/>
        <v>0</v>
      </c>
      <c r="BO44" s="57">
        <f t="shared" si="82"/>
        <v>0</v>
      </c>
    </row>
    <row r="45" spans="2:67" ht="14.25" customHeight="1" x14ac:dyDescent="0.25">
      <c r="B45" s="9">
        <v>17</v>
      </c>
      <c r="C45" s="10" t="s">
        <v>22</v>
      </c>
      <c r="D45" s="19" t="s">
        <v>5</v>
      </c>
      <c r="E45" s="19" t="s">
        <v>6</v>
      </c>
      <c r="F45" s="19">
        <v>50</v>
      </c>
      <c r="G45" s="19">
        <v>7</v>
      </c>
      <c r="H45" s="19">
        <v>5</v>
      </c>
      <c r="I45" s="19">
        <v>5</v>
      </c>
      <c r="J45" s="19" t="s">
        <v>5</v>
      </c>
      <c r="K45" s="19" t="s">
        <v>1</v>
      </c>
      <c r="L45" s="19" t="s">
        <v>3</v>
      </c>
      <c r="M45" s="20" t="s">
        <v>56</v>
      </c>
      <c r="N45" s="19" t="s">
        <v>55</v>
      </c>
      <c r="O45" s="19" t="s">
        <v>7</v>
      </c>
      <c r="P45" s="19" t="s">
        <v>7</v>
      </c>
      <c r="Q45" s="19" t="s">
        <v>7</v>
      </c>
      <c r="R45" s="19" t="s">
        <v>3</v>
      </c>
      <c r="S45" s="19">
        <v>47</v>
      </c>
      <c r="T45" s="19">
        <v>53</v>
      </c>
      <c r="U45" s="19" t="s">
        <v>7</v>
      </c>
      <c r="V45" s="19" t="s">
        <v>7</v>
      </c>
      <c r="W45" s="20">
        <v>10</v>
      </c>
      <c r="X45" s="13">
        <f t="shared" si="2"/>
        <v>36.60794255271</v>
      </c>
      <c r="Z45" s="44">
        <f t="shared" si="4"/>
        <v>0</v>
      </c>
      <c r="AA45" s="44">
        <f t="shared" si="5"/>
        <v>1</v>
      </c>
      <c r="AB45" s="44">
        <f t="shared" si="6"/>
        <v>0</v>
      </c>
      <c r="AC45" s="44">
        <f t="shared" si="7"/>
        <v>0</v>
      </c>
      <c r="AD45" s="44">
        <f t="shared" si="8"/>
        <v>0</v>
      </c>
      <c r="AE45" s="44">
        <f t="shared" si="9"/>
        <v>0</v>
      </c>
      <c r="AF45" s="44">
        <f t="shared" si="10"/>
        <v>0</v>
      </c>
      <c r="AG45" s="44">
        <f t="shared" si="11"/>
        <v>1</v>
      </c>
      <c r="AH45" s="44">
        <f t="shared" si="12"/>
        <v>1</v>
      </c>
      <c r="AI45" s="44">
        <f t="shared" si="13"/>
        <v>1</v>
      </c>
      <c r="AJ45" s="44">
        <f t="shared" si="14"/>
        <v>0</v>
      </c>
      <c r="AK45" s="44">
        <f t="shared" si="15"/>
        <v>1</v>
      </c>
      <c r="AL45" s="44">
        <f t="shared" si="16"/>
        <v>1</v>
      </c>
      <c r="AM45" s="44">
        <f t="shared" si="17"/>
        <v>1</v>
      </c>
      <c r="AN45" s="44">
        <f t="shared" si="18"/>
        <v>1</v>
      </c>
      <c r="AO45" s="44">
        <f t="shared" si="19"/>
        <v>0</v>
      </c>
      <c r="AP45" s="44">
        <f t="shared" si="20"/>
        <v>0</v>
      </c>
      <c r="AQ45" s="44">
        <f t="shared" si="21"/>
        <v>1</v>
      </c>
      <c r="AR45" s="44">
        <f t="shared" si="22"/>
        <v>1</v>
      </c>
      <c r="AS45" s="44">
        <f t="shared" si="23"/>
        <v>0</v>
      </c>
      <c r="AT45" s="16">
        <f t="shared" si="24"/>
        <v>10</v>
      </c>
      <c r="AV45" s="57">
        <f t="shared" si="63"/>
        <v>0</v>
      </c>
      <c r="AW45" s="57">
        <f t="shared" si="64"/>
        <v>3.8461538461538463</v>
      </c>
      <c r="AX45" s="57">
        <f t="shared" si="65"/>
        <v>0</v>
      </c>
      <c r="AY45" s="57">
        <f t="shared" si="66"/>
        <v>0</v>
      </c>
      <c r="AZ45" s="57">
        <f t="shared" si="67"/>
        <v>0</v>
      </c>
      <c r="BA45" s="57">
        <f t="shared" si="68"/>
        <v>0</v>
      </c>
      <c r="BB45" s="57">
        <f t="shared" si="69"/>
        <v>0</v>
      </c>
      <c r="BC45" s="57">
        <f t="shared" si="70"/>
        <v>3.7037037037037037</v>
      </c>
      <c r="BD45" s="57">
        <f t="shared" si="71"/>
        <v>3.3333333333333335</v>
      </c>
      <c r="BE45" s="57">
        <f t="shared" si="72"/>
        <v>7.1428571428571432</v>
      </c>
      <c r="BF45" s="57">
        <f t="shared" si="73"/>
        <v>0</v>
      </c>
      <c r="BG45" s="57">
        <f t="shared" si="74"/>
        <v>2.3255813953488373</v>
      </c>
      <c r="BH45" s="57">
        <f t="shared" si="75"/>
        <v>2.2222222222222223</v>
      </c>
      <c r="BI45" s="57">
        <f t="shared" si="76"/>
        <v>3.0303030303030303</v>
      </c>
      <c r="BJ45" s="57">
        <f t="shared" si="77"/>
        <v>4.5454545454545459</v>
      </c>
      <c r="BK45" s="57">
        <f t="shared" si="78"/>
        <v>0</v>
      </c>
      <c r="BL45" s="57">
        <f t="shared" si="79"/>
        <v>0</v>
      </c>
      <c r="BM45" s="57">
        <f t="shared" si="80"/>
        <v>3.3333333333333335</v>
      </c>
      <c r="BN45" s="57">
        <f t="shared" si="81"/>
        <v>3.125</v>
      </c>
      <c r="BO45" s="57">
        <f t="shared" si="82"/>
        <v>0</v>
      </c>
    </row>
    <row r="46" spans="2:67" ht="14.25" customHeight="1" x14ac:dyDescent="0.25">
      <c r="B46" s="9">
        <v>18</v>
      </c>
      <c r="C46" s="10" t="s">
        <v>23</v>
      </c>
      <c r="D46" s="19" t="s">
        <v>1</v>
      </c>
      <c r="E46" s="19" t="s">
        <v>6</v>
      </c>
      <c r="F46" s="19">
        <v>66</v>
      </c>
      <c r="G46" s="19">
        <v>6</v>
      </c>
      <c r="H46" s="19">
        <v>8</v>
      </c>
      <c r="I46" s="19">
        <v>3</v>
      </c>
      <c r="J46" s="19" t="s">
        <v>1</v>
      </c>
      <c r="K46" s="19" t="s">
        <v>5</v>
      </c>
      <c r="L46" s="19" t="s">
        <v>3</v>
      </c>
      <c r="M46" s="20" t="s">
        <v>56</v>
      </c>
      <c r="N46" s="19" t="s">
        <v>55</v>
      </c>
      <c r="O46" s="19" t="s">
        <v>7</v>
      </c>
      <c r="P46" s="19" t="s">
        <v>7</v>
      </c>
      <c r="Q46" s="19" t="s">
        <v>3</v>
      </c>
      <c r="R46" s="19" t="s">
        <v>7</v>
      </c>
      <c r="S46" s="19">
        <v>48</v>
      </c>
      <c r="T46" s="19">
        <v>55</v>
      </c>
      <c r="U46" s="19" t="s">
        <v>3</v>
      </c>
      <c r="V46" s="19" t="s">
        <v>7</v>
      </c>
      <c r="W46" s="20">
        <v>11</v>
      </c>
      <c r="X46" s="13">
        <f t="shared" si="2"/>
        <v>33.414934324638651</v>
      </c>
      <c r="Z46" s="44">
        <f t="shared" si="4"/>
        <v>1</v>
      </c>
      <c r="AA46" s="44">
        <f t="shared" si="5"/>
        <v>1</v>
      </c>
      <c r="AB46" s="44">
        <f t="shared" si="6"/>
        <v>0</v>
      </c>
      <c r="AC46" s="44">
        <f t="shared" si="7"/>
        <v>0</v>
      </c>
      <c r="AD46" s="44">
        <f t="shared" si="8"/>
        <v>0</v>
      </c>
      <c r="AE46" s="44">
        <f t="shared" si="9"/>
        <v>1</v>
      </c>
      <c r="AF46" s="44">
        <f t="shared" si="10"/>
        <v>1</v>
      </c>
      <c r="AG46" s="44">
        <f t="shared" si="11"/>
        <v>0</v>
      </c>
      <c r="AH46" s="44">
        <f t="shared" si="12"/>
        <v>1</v>
      </c>
      <c r="AI46" s="44">
        <f t="shared" si="13"/>
        <v>1</v>
      </c>
      <c r="AJ46" s="44">
        <f t="shared" si="14"/>
        <v>0</v>
      </c>
      <c r="AK46" s="44">
        <f t="shared" si="15"/>
        <v>1</v>
      </c>
      <c r="AL46" s="44">
        <f t="shared" si="16"/>
        <v>1</v>
      </c>
      <c r="AM46" s="44">
        <f t="shared" si="17"/>
        <v>0</v>
      </c>
      <c r="AN46" s="44">
        <f t="shared" si="18"/>
        <v>0</v>
      </c>
      <c r="AO46" s="44">
        <f t="shared" si="19"/>
        <v>0</v>
      </c>
      <c r="AP46" s="44">
        <f t="shared" si="20"/>
        <v>0</v>
      </c>
      <c r="AQ46" s="44">
        <f t="shared" si="21"/>
        <v>0</v>
      </c>
      <c r="AR46" s="44">
        <f t="shared" si="22"/>
        <v>1</v>
      </c>
      <c r="AS46" s="44">
        <f t="shared" si="23"/>
        <v>0</v>
      </c>
      <c r="AT46" s="16">
        <f t="shared" si="24"/>
        <v>9</v>
      </c>
      <c r="AV46" s="57">
        <f t="shared" si="63"/>
        <v>3.8461538461538463</v>
      </c>
      <c r="AW46" s="57">
        <f t="shared" si="64"/>
        <v>3.8461538461538463</v>
      </c>
      <c r="AX46" s="57">
        <f t="shared" si="65"/>
        <v>0</v>
      </c>
      <c r="AY46" s="57">
        <f t="shared" si="66"/>
        <v>0</v>
      </c>
      <c r="AZ46" s="57">
        <f t="shared" si="67"/>
        <v>0</v>
      </c>
      <c r="BA46" s="57">
        <f t="shared" si="68"/>
        <v>4.3478260869565215</v>
      </c>
      <c r="BB46" s="57">
        <f t="shared" si="69"/>
        <v>3.225806451612903</v>
      </c>
      <c r="BC46" s="57">
        <f t="shared" si="70"/>
        <v>0</v>
      </c>
      <c r="BD46" s="57">
        <f t="shared" si="71"/>
        <v>3.3333333333333335</v>
      </c>
      <c r="BE46" s="57">
        <f t="shared" si="72"/>
        <v>7.1428571428571432</v>
      </c>
      <c r="BF46" s="57">
        <f t="shared" si="73"/>
        <v>0</v>
      </c>
      <c r="BG46" s="57">
        <f t="shared" si="74"/>
        <v>2.3255813953488373</v>
      </c>
      <c r="BH46" s="57">
        <f t="shared" si="75"/>
        <v>2.2222222222222223</v>
      </c>
      <c r="BI46" s="57">
        <f t="shared" si="76"/>
        <v>0</v>
      </c>
      <c r="BJ46" s="57">
        <f t="shared" si="77"/>
        <v>0</v>
      </c>
      <c r="BK46" s="57">
        <f t="shared" si="78"/>
        <v>0</v>
      </c>
      <c r="BL46" s="57">
        <f t="shared" si="79"/>
        <v>0</v>
      </c>
      <c r="BM46" s="57">
        <f t="shared" si="80"/>
        <v>0</v>
      </c>
      <c r="BN46" s="57">
        <f t="shared" si="81"/>
        <v>3.125</v>
      </c>
      <c r="BO46" s="57">
        <f t="shared" si="82"/>
        <v>0</v>
      </c>
    </row>
    <row r="47" spans="2:67" ht="14.25" customHeight="1" x14ac:dyDescent="0.25">
      <c r="B47" s="9">
        <v>19</v>
      </c>
      <c r="C47" s="10" t="s">
        <v>24</v>
      </c>
      <c r="D47" s="19" t="s">
        <v>1</v>
      </c>
      <c r="E47" s="19" t="s">
        <v>6</v>
      </c>
      <c r="F47" s="19">
        <v>62</v>
      </c>
      <c r="G47" s="19">
        <v>3</v>
      </c>
      <c r="H47" s="19">
        <v>8</v>
      </c>
      <c r="I47" s="19">
        <v>2</v>
      </c>
      <c r="J47" s="19" t="s">
        <v>1</v>
      </c>
      <c r="K47" s="19" t="s">
        <v>1</v>
      </c>
      <c r="L47" s="19" t="s">
        <v>3</v>
      </c>
      <c r="M47" s="20" t="s">
        <v>55</v>
      </c>
      <c r="N47" s="19" t="s">
        <v>56</v>
      </c>
      <c r="O47" s="19" t="s">
        <v>7</v>
      </c>
      <c r="P47" s="19" t="s">
        <v>7</v>
      </c>
      <c r="Q47" s="19" t="s">
        <v>7</v>
      </c>
      <c r="R47" s="19" t="s">
        <v>7</v>
      </c>
      <c r="S47" s="19">
        <v>53</v>
      </c>
      <c r="T47" s="19">
        <v>46</v>
      </c>
      <c r="U47" s="19" t="s">
        <v>7</v>
      </c>
      <c r="V47" s="19" t="s">
        <v>7</v>
      </c>
      <c r="W47" s="20">
        <v>22</v>
      </c>
      <c r="X47" s="13">
        <f t="shared" si="2"/>
        <v>57.2547490569019</v>
      </c>
      <c r="Z47" s="44">
        <f t="shared" si="4"/>
        <v>1</v>
      </c>
      <c r="AA47" s="44">
        <f t="shared" si="5"/>
        <v>1</v>
      </c>
      <c r="AB47" s="44">
        <f t="shared" si="6"/>
        <v>0</v>
      </c>
      <c r="AC47" s="44">
        <f t="shared" si="7"/>
        <v>0</v>
      </c>
      <c r="AD47" s="44">
        <f t="shared" si="8"/>
        <v>0</v>
      </c>
      <c r="AE47" s="44">
        <f t="shared" si="9"/>
        <v>0</v>
      </c>
      <c r="AF47" s="44">
        <f t="shared" si="10"/>
        <v>1</v>
      </c>
      <c r="AG47" s="44">
        <f t="shared" si="11"/>
        <v>1</v>
      </c>
      <c r="AH47" s="44">
        <f t="shared" si="12"/>
        <v>1</v>
      </c>
      <c r="AI47" s="44">
        <f t="shared" si="13"/>
        <v>0</v>
      </c>
      <c r="AJ47" s="44">
        <f t="shared" si="14"/>
        <v>1</v>
      </c>
      <c r="AK47" s="44">
        <f t="shared" si="15"/>
        <v>1</v>
      </c>
      <c r="AL47" s="44">
        <f t="shared" si="16"/>
        <v>1</v>
      </c>
      <c r="AM47" s="44">
        <f t="shared" si="17"/>
        <v>1</v>
      </c>
      <c r="AN47" s="44">
        <f t="shared" si="18"/>
        <v>0</v>
      </c>
      <c r="AO47" s="44">
        <f t="shared" si="19"/>
        <v>1</v>
      </c>
      <c r="AP47" s="44">
        <f t="shared" si="20"/>
        <v>0</v>
      </c>
      <c r="AQ47" s="44">
        <f t="shared" si="21"/>
        <v>1</v>
      </c>
      <c r="AR47" s="44">
        <f t="shared" si="22"/>
        <v>1</v>
      </c>
      <c r="AS47" s="44">
        <f t="shared" si="23"/>
        <v>0</v>
      </c>
      <c r="AT47" s="16">
        <f t="shared" si="24"/>
        <v>12</v>
      </c>
      <c r="AV47" s="57">
        <f t="shared" ref="AV47:AV73" si="83">IF(Z47=1,100/Z$77,0)</f>
        <v>3.8461538461538463</v>
      </c>
      <c r="AW47" s="57">
        <f t="shared" ref="AW47:AW73" si="84">IF(AA47=1,100/AA$77,0)</f>
        <v>3.8461538461538463</v>
      </c>
      <c r="AX47" s="57">
        <f t="shared" ref="AX47:AX73" si="85">IF(AB47=1,100/AB$77,0)</f>
        <v>0</v>
      </c>
      <c r="AY47" s="57">
        <f t="shared" ref="AY47:AY73" si="86">IF(AC47=1,100/AC$77,0)</f>
        <v>0</v>
      </c>
      <c r="AZ47" s="57">
        <f t="shared" ref="AZ47:AZ73" si="87">IF(AD47=1,100/AD$77,0)</f>
        <v>0</v>
      </c>
      <c r="BA47" s="57">
        <f t="shared" ref="BA47:BA73" si="88">IF(AE47=1,100/AE$77,0)</f>
        <v>0</v>
      </c>
      <c r="BB47" s="57">
        <f t="shared" ref="BB47:BB73" si="89">IF(AF47=1,100/AF$77,0)</f>
        <v>3.225806451612903</v>
      </c>
      <c r="BC47" s="57">
        <f t="shared" ref="BC47:BC73" si="90">IF(AG47=1,100/AG$77,0)</f>
        <v>3.7037037037037037</v>
      </c>
      <c r="BD47" s="57">
        <f t="shared" ref="BD47:BD73" si="91">IF(AH47=1,100/AH$77,0)</f>
        <v>3.3333333333333335</v>
      </c>
      <c r="BE47" s="57">
        <f t="shared" ref="BE47:BE73" si="92">IF(AI47=1,100/AI$77,0)</f>
        <v>0</v>
      </c>
      <c r="BF47" s="57">
        <f t="shared" ref="BF47:BF73" si="93">IF(AJ47=1,100/AJ$77,0)</f>
        <v>5.2631578947368425</v>
      </c>
      <c r="BG47" s="57">
        <f t="shared" ref="BG47:BG73" si="94">IF(AK47=1,100/AK$77,0)</f>
        <v>2.3255813953488373</v>
      </c>
      <c r="BH47" s="57">
        <f t="shared" ref="BH47:BH73" si="95">IF(AL47=1,100/AL$77,0)</f>
        <v>2.2222222222222223</v>
      </c>
      <c r="BI47" s="57">
        <f t="shared" ref="BI47:BI73" si="96">IF(AM47=1,100/AM$77,0)</f>
        <v>3.0303030303030303</v>
      </c>
      <c r="BJ47" s="57">
        <f t="shared" ref="BJ47:BJ73" si="97">IF(AN47=1,100/AN$77,0)</f>
        <v>0</v>
      </c>
      <c r="BK47" s="57">
        <f t="shared" ref="BK47:BK73" si="98">IF(AO47=1,100/AO$77,0)</f>
        <v>20</v>
      </c>
      <c r="BL47" s="57">
        <f t="shared" ref="BL47:BL73" si="99">IF(AP47=1,100/AP$77,0)</f>
        <v>0</v>
      </c>
      <c r="BM47" s="57">
        <f t="shared" ref="BM47:BM73" si="100">IF(AQ47=1,100/AQ$77,0)</f>
        <v>3.3333333333333335</v>
      </c>
      <c r="BN47" s="57">
        <f t="shared" ref="BN47:BN73" si="101">IF(AR47=1,100/AR$77,0)</f>
        <v>3.125</v>
      </c>
      <c r="BO47" s="57">
        <f t="shared" ref="BO47:BO73" si="102">IF(AS47=1,100/AS$77,0)</f>
        <v>0</v>
      </c>
    </row>
    <row r="48" spans="2:67" ht="14.25" customHeight="1" x14ac:dyDescent="0.25">
      <c r="B48" s="9">
        <v>20</v>
      </c>
      <c r="C48" s="10" t="s">
        <v>25</v>
      </c>
      <c r="D48" s="19" t="s">
        <v>1</v>
      </c>
      <c r="E48" s="19" t="s">
        <v>2</v>
      </c>
      <c r="F48" s="19">
        <v>55</v>
      </c>
      <c r="G48" s="19">
        <v>5</v>
      </c>
      <c r="H48" s="19">
        <v>6</v>
      </c>
      <c r="I48" s="19">
        <v>4</v>
      </c>
      <c r="J48" s="19" t="s">
        <v>1</v>
      </c>
      <c r="K48" s="19" t="s">
        <v>1</v>
      </c>
      <c r="L48" s="19" t="s">
        <v>3</v>
      </c>
      <c r="M48" s="20" t="s">
        <v>56</v>
      </c>
      <c r="N48" s="19" t="s">
        <v>55</v>
      </c>
      <c r="O48" s="19" t="s">
        <v>7</v>
      </c>
      <c r="P48" s="19" t="s">
        <v>7</v>
      </c>
      <c r="Q48" s="19" t="s">
        <v>3</v>
      </c>
      <c r="R48" s="19" t="s">
        <v>3</v>
      </c>
      <c r="S48" s="19">
        <v>48</v>
      </c>
      <c r="T48" s="19">
        <v>34</v>
      </c>
      <c r="U48" s="19" t="s">
        <v>7</v>
      </c>
      <c r="V48" s="19" t="s">
        <v>7</v>
      </c>
      <c r="W48" s="20">
        <v>10</v>
      </c>
      <c r="X48" s="13">
        <f t="shared" si="2"/>
        <v>36.803445974019873</v>
      </c>
      <c r="Z48" s="44">
        <f t="shared" si="4"/>
        <v>1</v>
      </c>
      <c r="AA48" s="44">
        <f t="shared" si="5"/>
        <v>0</v>
      </c>
      <c r="AB48" s="44">
        <f t="shared" si="6"/>
        <v>0</v>
      </c>
      <c r="AC48" s="44">
        <f t="shared" si="7"/>
        <v>0</v>
      </c>
      <c r="AD48" s="44">
        <f t="shared" si="8"/>
        <v>0</v>
      </c>
      <c r="AE48" s="44">
        <f t="shared" si="9"/>
        <v>0</v>
      </c>
      <c r="AF48" s="44">
        <f t="shared" si="10"/>
        <v>1</v>
      </c>
      <c r="AG48" s="44">
        <f t="shared" si="11"/>
        <v>1</v>
      </c>
      <c r="AH48" s="44">
        <f t="shared" si="12"/>
        <v>1</v>
      </c>
      <c r="AI48" s="44">
        <f t="shared" si="13"/>
        <v>1</v>
      </c>
      <c r="AJ48" s="44">
        <f t="shared" si="14"/>
        <v>0</v>
      </c>
      <c r="AK48" s="44">
        <f t="shared" si="15"/>
        <v>1</v>
      </c>
      <c r="AL48" s="44">
        <f t="shared" si="16"/>
        <v>1</v>
      </c>
      <c r="AM48" s="44">
        <f t="shared" si="17"/>
        <v>0</v>
      </c>
      <c r="AN48" s="44">
        <f t="shared" si="18"/>
        <v>1</v>
      </c>
      <c r="AO48" s="44">
        <f t="shared" si="19"/>
        <v>0</v>
      </c>
      <c r="AP48" s="44">
        <f t="shared" si="20"/>
        <v>0</v>
      </c>
      <c r="AQ48" s="44">
        <f t="shared" si="21"/>
        <v>1</v>
      </c>
      <c r="AR48" s="44">
        <f t="shared" si="22"/>
        <v>1</v>
      </c>
      <c r="AS48" s="44">
        <f t="shared" si="23"/>
        <v>0</v>
      </c>
      <c r="AT48" s="16">
        <f t="shared" si="24"/>
        <v>10</v>
      </c>
      <c r="AV48" s="57">
        <f t="shared" si="83"/>
        <v>3.8461538461538463</v>
      </c>
      <c r="AW48" s="57">
        <f t="shared" si="84"/>
        <v>0</v>
      </c>
      <c r="AX48" s="57">
        <f t="shared" si="85"/>
        <v>0</v>
      </c>
      <c r="AY48" s="57">
        <f t="shared" si="86"/>
        <v>0</v>
      </c>
      <c r="AZ48" s="57">
        <f t="shared" si="87"/>
        <v>0</v>
      </c>
      <c r="BA48" s="57">
        <f t="shared" si="88"/>
        <v>0</v>
      </c>
      <c r="BB48" s="57">
        <f t="shared" si="89"/>
        <v>3.225806451612903</v>
      </c>
      <c r="BC48" s="57">
        <f t="shared" si="90"/>
        <v>3.7037037037037037</v>
      </c>
      <c r="BD48" s="57">
        <f t="shared" si="91"/>
        <v>3.3333333333333335</v>
      </c>
      <c r="BE48" s="57">
        <f t="shared" si="92"/>
        <v>7.1428571428571432</v>
      </c>
      <c r="BF48" s="57">
        <f t="shared" si="93"/>
        <v>0</v>
      </c>
      <c r="BG48" s="57">
        <f t="shared" si="94"/>
        <v>2.3255813953488373</v>
      </c>
      <c r="BH48" s="57">
        <f t="shared" si="95"/>
        <v>2.2222222222222223</v>
      </c>
      <c r="BI48" s="57">
        <f t="shared" si="96"/>
        <v>0</v>
      </c>
      <c r="BJ48" s="57">
        <f t="shared" si="97"/>
        <v>4.5454545454545459</v>
      </c>
      <c r="BK48" s="57">
        <f t="shared" si="98"/>
        <v>0</v>
      </c>
      <c r="BL48" s="57">
        <f t="shared" si="99"/>
        <v>0</v>
      </c>
      <c r="BM48" s="57">
        <f t="shared" si="100"/>
        <v>3.3333333333333335</v>
      </c>
      <c r="BN48" s="57">
        <f t="shared" si="101"/>
        <v>3.125</v>
      </c>
      <c r="BO48" s="57">
        <f t="shared" si="102"/>
        <v>0</v>
      </c>
    </row>
    <row r="49" spans="2:67" ht="14.25" customHeight="1" x14ac:dyDescent="0.25">
      <c r="B49" s="9">
        <v>21</v>
      </c>
      <c r="C49" s="10" t="s">
        <v>26</v>
      </c>
      <c r="D49" s="19" t="s">
        <v>1</v>
      </c>
      <c r="E49" s="19" t="s">
        <v>2</v>
      </c>
      <c r="F49" s="19">
        <v>58</v>
      </c>
      <c r="G49" s="19">
        <v>4</v>
      </c>
      <c r="H49" s="19">
        <v>7</v>
      </c>
      <c r="I49" s="19">
        <v>3</v>
      </c>
      <c r="J49" s="19" t="s">
        <v>5</v>
      </c>
      <c r="K49" s="19" t="s">
        <v>1</v>
      </c>
      <c r="L49" s="19" t="s">
        <v>7</v>
      </c>
      <c r="M49" s="20" t="s">
        <v>55</v>
      </c>
      <c r="N49" s="19" t="s">
        <v>55</v>
      </c>
      <c r="O49" s="19" t="s">
        <v>7</v>
      </c>
      <c r="P49" s="19" t="s">
        <v>7</v>
      </c>
      <c r="Q49" s="19" t="s">
        <v>7</v>
      </c>
      <c r="R49" s="19" t="s">
        <v>3</v>
      </c>
      <c r="S49" s="19">
        <v>47</v>
      </c>
      <c r="T49" s="19">
        <v>26</v>
      </c>
      <c r="U49" s="19" t="s">
        <v>7</v>
      </c>
      <c r="V49" s="19" t="s">
        <v>7</v>
      </c>
      <c r="W49" s="20">
        <v>8</v>
      </c>
      <c r="X49" s="13">
        <f t="shared" si="2"/>
        <v>30.479578163476042</v>
      </c>
      <c r="Z49" s="44">
        <f t="shared" si="4"/>
        <v>1</v>
      </c>
      <c r="AA49" s="44">
        <f t="shared" si="5"/>
        <v>0</v>
      </c>
      <c r="AB49" s="44">
        <f t="shared" si="6"/>
        <v>0</v>
      </c>
      <c r="AC49" s="44">
        <f t="shared" si="7"/>
        <v>0</v>
      </c>
      <c r="AD49" s="44">
        <f t="shared" si="8"/>
        <v>0</v>
      </c>
      <c r="AE49" s="44">
        <f t="shared" si="9"/>
        <v>1</v>
      </c>
      <c r="AF49" s="44">
        <f t="shared" si="10"/>
        <v>0</v>
      </c>
      <c r="AG49" s="44">
        <f t="shared" si="11"/>
        <v>1</v>
      </c>
      <c r="AH49" s="44">
        <f t="shared" si="12"/>
        <v>0</v>
      </c>
      <c r="AI49" s="44">
        <f t="shared" si="13"/>
        <v>0</v>
      </c>
      <c r="AJ49" s="44">
        <f t="shared" si="14"/>
        <v>0</v>
      </c>
      <c r="AK49" s="44">
        <f t="shared" si="15"/>
        <v>1</v>
      </c>
      <c r="AL49" s="44">
        <f t="shared" si="16"/>
        <v>1</v>
      </c>
      <c r="AM49" s="44">
        <f t="shared" si="17"/>
        <v>1</v>
      </c>
      <c r="AN49" s="44">
        <f t="shared" si="18"/>
        <v>1</v>
      </c>
      <c r="AO49" s="44">
        <f t="shared" si="19"/>
        <v>0</v>
      </c>
      <c r="AP49" s="44">
        <f t="shared" si="20"/>
        <v>0</v>
      </c>
      <c r="AQ49" s="44">
        <f t="shared" si="21"/>
        <v>1</v>
      </c>
      <c r="AR49" s="44">
        <f t="shared" si="22"/>
        <v>1</v>
      </c>
      <c r="AS49" s="44">
        <f t="shared" si="23"/>
        <v>0</v>
      </c>
      <c r="AT49" s="16">
        <f t="shared" si="24"/>
        <v>9</v>
      </c>
      <c r="AV49" s="57">
        <f t="shared" si="83"/>
        <v>3.8461538461538463</v>
      </c>
      <c r="AW49" s="57">
        <f t="shared" si="84"/>
        <v>0</v>
      </c>
      <c r="AX49" s="57">
        <f t="shared" si="85"/>
        <v>0</v>
      </c>
      <c r="AY49" s="57">
        <f t="shared" si="86"/>
        <v>0</v>
      </c>
      <c r="AZ49" s="57">
        <f t="shared" si="87"/>
        <v>0</v>
      </c>
      <c r="BA49" s="57">
        <f t="shared" si="88"/>
        <v>4.3478260869565215</v>
      </c>
      <c r="BB49" s="57">
        <f t="shared" si="89"/>
        <v>0</v>
      </c>
      <c r="BC49" s="57">
        <f t="shared" si="90"/>
        <v>3.7037037037037037</v>
      </c>
      <c r="BD49" s="57">
        <f t="shared" si="91"/>
        <v>0</v>
      </c>
      <c r="BE49" s="57">
        <f t="shared" si="92"/>
        <v>0</v>
      </c>
      <c r="BF49" s="57">
        <f t="shared" si="93"/>
        <v>0</v>
      </c>
      <c r="BG49" s="57">
        <f t="shared" si="94"/>
        <v>2.3255813953488373</v>
      </c>
      <c r="BH49" s="57">
        <f t="shared" si="95"/>
        <v>2.2222222222222223</v>
      </c>
      <c r="BI49" s="57">
        <f t="shared" si="96"/>
        <v>3.0303030303030303</v>
      </c>
      <c r="BJ49" s="57">
        <f t="shared" si="97"/>
        <v>4.5454545454545459</v>
      </c>
      <c r="BK49" s="57">
        <f t="shared" si="98"/>
        <v>0</v>
      </c>
      <c r="BL49" s="57">
        <f t="shared" si="99"/>
        <v>0</v>
      </c>
      <c r="BM49" s="57">
        <f t="shared" si="100"/>
        <v>3.3333333333333335</v>
      </c>
      <c r="BN49" s="57">
        <f t="shared" si="101"/>
        <v>3.125</v>
      </c>
      <c r="BO49" s="57">
        <f t="shared" si="102"/>
        <v>0</v>
      </c>
    </row>
    <row r="50" spans="2:67" ht="14.25" customHeight="1" x14ac:dyDescent="0.25">
      <c r="B50" s="9">
        <v>22</v>
      </c>
      <c r="C50" s="10" t="s">
        <v>27</v>
      </c>
      <c r="D50" s="19" t="s">
        <v>1</v>
      </c>
      <c r="E50" s="19" t="s">
        <v>6</v>
      </c>
      <c r="F50" s="19">
        <v>58</v>
      </c>
      <c r="G50" s="19">
        <v>17</v>
      </c>
      <c r="H50" s="19">
        <v>6</v>
      </c>
      <c r="I50" s="19">
        <v>3</v>
      </c>
      <c r="J50" s="19" t="s">
        <v>5</v>
      </c>
      <c r="K50" s="19" t="s">
        <v>5</v>
      </c>
      <c r="L50" s="19" t="s">
        <v>7</v>
      </c>
      <c r="M50" s="20" t="s">
        <v>56</v>
      </c>
      <c r="N50" s="19" t="s">
        <v>56</v>
      </c>
      <c r="O50" s="19" t="s">
        <v>3</v>
      </c>
      <c r="P50" s="19" t="s">
        <v>7</v>
      </c>
      <c r="Q50" s="19" t="s">
        <v>3</v>
      </c>
      <c r="R50" s="19" t="s">
        <v>7</v>
      </c>
      <c r="S50" s="19">
        <v>52</v>
      </c>
      <c r="T50" s="19">
        <v>75</v>
      </c>
      <c r="U50" s="19" t="s">
        <v>3</v>
      </c>
      <c r="V50" s="19" t="s">
        <v>3</v>
      </c>
      <c r="W50" s="20">
        <v>13</v>
      </c>
      <c r="X50" s="13">
        <f t="shared" si="2"/>
        <v>46.668371039080419</v>
      </c>
      <c r="Z50" s="44">
        <f t="shared" si="4"/>
        <v>1</v>
      </c>
      <c r="AA50" s="44">
        <f t="shared" si="5"/>
        <v>1</v>
      </c>
      <c r="AB50" s="44">
        <f t="shared" si="6"/>
        <v>0</v>
      </c>
      <c r="AC50" s="44">
        <f t="shared" si="7"/>
        <v>0</v>
      </c>
      <c r="AD50" s="44">
        <f t="shared" si="8"/>
        <v>0</v>
      </c>
      <c r="AE50" s="44">
        <f t="shared" si="9"/>
        <v>1</v>
      </c>
      <c r="AF50" s="44">
        <f t="shared" si="10"/>
        <v>0</v>
      </c>
      <c r="AG50" s="44">
        <f t="shared" si="11"/>
        <v>0</v>
      </c>
      <c r="AH50" s="44">
        <f t="shared" si="12"/>
        <v>0</v>
      </c>
      <c r="AI50" s="44">
        <f t="shared" si="13"/>
        <v>1</v>
      </c>
      <c r="AJ50" s="44">
        <f t="shared" si="14"/>
        <v>1</v>
      </c>
      <c r="AK50" s="44">
        <f t="shared" si="15"/>
        <v>0</v>
      </c>
      <c r="AL50" s="44">
        <f t="shared" si="16"/>
        <v>1</v>
      </c>
      <c r="AM50" s="44">
        <f t="shared" si="17"/>
        <v>0</v>
      </c>
      <c r="AN50" s="44">
        <f t="shared" si="18"/>
        <v>0</v>
      </c>
      <c r="AO50" s="44">
        <f t="shared" si="19"/>
        <v>0</v>
      </c>
      <c r="AP50" s="44">
        <f t="shared" si="20"/>
        <v>0</v>
      </c>
      <c r="AQ50" s="44">
        <f t="shared" si="21"/>
        <v>0</v>
      </c>
      <c r="AR50" s="44">
        <f t="shared" si="22"/>
        <v>0</v>
      </c>
      <c r="AS50" s="44">
        <f t="shared" si="23"/>
        <v>1</v>
      </c>
      <c r="AT50" s="16">
        <f t="shared" si="24"/>
        <v>7</v>
      </c>
      <c r="AV50" s="57">
        <f t="shared" si="83"/>
        <v>3.8461538461538463</v>
      </c>
      <c r="AW50" s="57">
        <f t="shared" si="84"/>
        <v>3.8461538461538463</v>
      </c>
      <c r="AX50" s="57">
        <f t="shared" si="85"/>
        <v>0</v>
      </c>
      <c r="AY50" s="57">
        <f t="shared" si="86"/>
        <v>0</v>
      </c>
      <c r="AZ50" s="57">
        <f t="shared" si="87"/>
        <v>0</v>
      </c>
      <c r="BA50" s="57">
        <f t="shared" si="88"/>
        <v>4.3478260869565215</v>
      </c>
      <c r="BB50" s="57">
        <f t="shared" si="89"/>
        <v>0</v>
      </c>
      <c r="BC50" s="57">
        <f t="shared" si="90"/>
        <v>0</v>
      </c>
      <c r="BD50" s="57">
        <f t="shared" si="91"/>
        <v>0</v>
      </c>
      <c r="BE50" s="57">
        <f t="shared" si="92"/>
        <v>7.1428571428571432</v>
      </c>
      <c r="BF50" s="57">
        <f t="shared" si="93"/>
        <v>5.2631578947368425</v>
      </c>
      <c r="BG50" s="57">
        <f t="shared" si="94"/>
        <v>0</v>
      </c>
      <c r="BH50" s="57">
        <f t="shared" si="95"/>
        <v>2.2222222222222223</v>
      </c>
      <c r="BI50" s="57">
        <f t="shared" si="96"/>
        <v>0</v>
      </c>
      <c r="BJ50" s="57">
        <f t="shared" si="97"/>
        <v>0</v>
      </c>
      <c r="BK50" s="57">
        <f t="shared" si="98"/>
        <v>0</v>
      </c>
      <c r="BL50" s="57">
        <f t="shared" si="99"/>
        <v>0</v>
      </c>
      <c r="BM50" s="57">
        <f t="shared" si="100"/>
        <v>0</v>
      </c>
      <c r="BN50" s="57">
        <f t="shared" si="101"/>
        <v>0</v>
      </c>
      <c r="BO50" s="57">
        <f t="shared" si="102"/>
        <v>20</v>
      </c>
    </row>
    <row r="51" spans="2:67" ht="14.25" customHeight="1" x14ac:dyDescent="0.25">
      <c r="B51" s="9">
        <v>23</v>
      </c>
      <c r="C51" s="10" t="s">
        <v>28</v>
      </c>
      <c r="D51" s="19" t="s">
        <v>5</v>
      </c>
      <c r="E51" s="19" t="s">
        <v>2</v>
      </c>
      <c r="F51" s="19">
        <v>51</v>
      </c>
      <c r="G51" s="19">
        <v>6</v>
      </c>
      <c r="H51" s="19">
        <v>6</v>
      </c>
      <c r="I51" s="19">
        <v>3</v>
      </c>
      <c r="J51" s="19" t="s">
        <v>1</v>
      </c>
      <c r="K51" s="19" t="s">
        <v>5</v>
      </c>
      <c r="L51" s="19" t="s">
        <v>7</v>
      </c>
      <c r="M51" s="20" t="s">
        <v>55</v>
      </c>
      <c r="N51" s="19" t="s">
        <v>55</v>
      </c>
      <c r="O51" s="19" t="s">
        <v>7</v>
      </c>
      <c r="P51" s="19" t="s">
        <v>7</v>
      </c>
      <c r="Q51" s="19" t="s">
        <v>7</v>
      </c>
      <c r="R51" s="19" t="s">
        <v>7</v>
      </c>
      <c r="S51" s="19">
        <v>51</v>
      </c>
      <c r="T51" s="19">
        <v>47</v>
      </c>
      <c r="U51" s="19" t="s">
        <v>7</v>
      </c>
      <c r="V51" s="19" t="s">
        <v>7</v>
      </c>
      <c r="W51" s="20">
        <v>22</v>
      </c>
      <c r="X51" s="13">
        <f t="shared" si="2"/>
        <v>21.610072519776846</v>
      </c>
      <c r="Z51" s="44">
        <f t="shared" si="4"/>
        <v>0</v>
      </c>
      <c r="AA51" s="44">
        <f t="shared" si="5"/>
        <v>0</v>
      </c>
      <c r="AB51" s="44">
        <f t="shared" si="6"/>
        <v>0</v>
      </c>
      <c r="AC51" s="44">
        <f t="shared" si="7"/>
        <v>0</v>
      </c>
      <c r="AD51" s="44">
        <f t="shared" si="8"/>
        <v>0</v>
      </c>
      <c r="AE51" s="44">
        <f t="shared" si="9"/>
        <v>1</v>
      </c>
      <c r="AF51" s="44">
        <f t="shared" si="10"/>
        <v>1</v>
      </c>
      <c r="AG51" s="44">
        <f t="shared" si="11"/>
        <v>0</v>
      </c>
      <c r="AH51" s="44">
        <f t="shared" si="12"/>
        <v>0</v>
      </c>
      <c r="AI51" s="44">
        <f t="shared" si="13"/>
        <v>0</v>
      </c>
      <c r="AJ51" s="44">
        <f t="shared" si="14"/>
        <v>0</v>
      </c>
      <c r="AK51" s="44">
        <f t="shared" si="15"/>
        <v>1</v>
      </c>
      <c r="AL51" s="44">
        <f t="shared" si="16"/>
        <v>1</v>
      </c>
      <c r="AM51" s="44">
        <f t="shared" si="17"/>
        <v>1</v>
      </c>
      <c r="AN51" s="44">
        <f t="shared" si="18"/>
        <v>0</v>
      </c>
      <c r="AO51" s="44">
        <f t="shared" si="19"/>
        <v>0</v>
      </c>
      <c r="AP51" s="44">
        <f t="shared" si="20"/>
        <v>0</v>
      </c>
      <c r="AQ51" s="44">
        <f t="shared" si="21"/>
        <v>1</v>
      </c>
      <c r="AR51" s="44">
        <f t="shared" si="22"/>
        <v>1</v>
      </c>
      <c r="AS51" s="44">
        <f t="shared" si="23"/>
        <v>0</v>
      </c>
      <c r="AT51" s="16">
        <f t="shared" si="24"/>
        <v>7</v>
      </c>
      <c r="AV51" s="57">
        <f t="shared" si="83"/>
        <v>0</v>
      </c>
      <c r="AW51" s="57">
        <f t="shared" si="84"/>
        <v>0</v>
      </c>
      <c r="AX51" s="57">
        <f t="shared" si="85"/>
        <v>0</v>
      </c>
      <c r="AY51" s="57">
        <f t="shared" si="86"/>
        <v>0</v>
      </c>
      <c r="AZ51" s="57">
        <f t="shared" si="87"/>
        <v>0</v>
      </c>
      <c r="BA51" s="57">
        <f t="shared" si="88"/>
        <v>4.3478260869565215</v>
      </c>
      <c r="BB51" s="57">
        <f t="shared" si="89"/>
        <v>3.225806451612903</v>
      </c>
      <c r="BC51" s="57">
        <f t="shared" si="90"/>
        <v>0</v>
      </c>
      <c r="BD51" s="57">
        <f t="shared" si="91"/>
        <v>0</v>
      </c>
      <c r="BE51" s="57">
        <f t="shared" si="92"/>
        <v>0</v>
      </c>
      <c r="BF51" s="57">
        <f t="shared" si="93"/>
        <v>0</v>
      </c>
      <c r="BG51" s="57">
        <f t="shared" si="94"/>
        <v>2.3255813953488373</v>
      </c>
      <c r="BH51" s="57">
        <f t="shared" si="95"/>
        <v>2.2222222222222223</v>
      </c>
      <c r="BI51" s="57">
        <f t="shared" si="96"/>
        <v>3.0303030303030303</v>
      </c>
      <c r="BJ51" s="57">
        <f t="shared" si="97"/>
        <v>0</v>
      </c>
      <c r="BK51" s="57">
        <f t="shared" si="98"/>
        <v>0</v>
      </c>
      <c r="BL51" s="57">
        <f t="shared" si="99"/>
        <v>0</v>
      </c>
      <c r="BM51" s="57">
        <f t="shared" si="100"/>
        <v>3.3333333333333335</v>
      </c>
      <c r="BN51" s="57">
        <f t="shared" si="101"/>
        <v>3.125</v>
      </c>
      <c r="BO51" s="57">
        <f t="shared" si="102"/>
        <v>0</v>
      </c>
    </row>
    <row r="52" spans="2:67" ht="14.25" customHeight="1" x14ac:dyDescent="0.25">
      <c r="B52" s="9">
        <v>24</v>
      </c>
      <c r="C52" s="10" t="s">
        <v>29</v>
      </c>
      <c r="D52" s="19" t="s">
        <v>5</v>
      </c>
      <c r="E52" s="19" t="s">
        <v>6</v>
      </c>
      <c r="F52" s="19">
        <v>61</v>
      </c>
      <c r="G52" s="19">
        <v>3</v>
      </c>
      <c r="H52" s="19">
        <v>7</v>
      </c>
      <c r="I52" s="19">
        <v>4</v>
      </c>
      <c r="J52" s="19" t="s">
        <v>5</v>
      </c>
      <c r="K52" s="19" t="s">
        <v>5</v>
      </c>
      <c r="L52" s="19" t="s">
        <v>3</v>
      </c>
      <c r="M52" s="20" t="s">
        <v>56</v>
      </c>
      <c r="N52" s="19" t="s">
        <v>55</v>
      </c>
      <c r="O52" s="19" t="s">
        <v>7</v>
      </c>
      <c r="P52" s="19" t="s">
        <v>7</v>
      </c>
      <c r="Q52" s="19" t="s">
        <v>7</v>
      </c>
      <c r="R52" s="19" t="s">
        <v>7</v>
      </c>
      <c r="S52" s="19">
        <v>53</v>
      </c>
      <c r="T52" s="19">
        <v>44</v>
      </c>
      <c r="U52" s="19" t="s">
        <v>7</v>
      </c>
      <c r="V52" s="19" t="s">
        <v>3</v>
      </c>
      <c r="W52" s="20">
        <v>11</v>
      </c>
      <c r="X52" s="13">
        <f t="shared" si="2"/>
        <v>45.233784303551751</v>
      </c>
      <c r="Z52" s="44">
        <f t="shared" si="4"/>
        <v>0</v>
      </c>
      <c r="AA52" s="44">
        <f t="shared" si="5"/>
        <v>1</v>
      </c>
      <c r="AB52" s="44">
        <f t="shared" si="6"/>
        <v>0</v>
      </c>
      <c r="AC52" s="44">
        <f t="shared" si="7"/>
        <v>0</v>
      </c>
      <c r="AD52" s="44">
        <f t="shared" si="8"/>
        <v>0</v>
      </c>
      <c r="AE52" s="44">
        <f t="shared" si="9"/>
        <v>0</v>
      </c>
      <c r="AF52" s="44">
        <f t="shared" si="10"/>
        <v>0</v>
      </c>
      <c r="AG52" s="44">
        <f t="shared" si="11"/>
        <v>0</v>
      </c>
      <c r="AH52" s="44">
        <f t="shared" si="12"/>
        <v>1</v>
      </c>
      <c r="AI52" s="44">
        <f t="shared" si="13"/>
        <v>1</v>
      </c>
      <c r="AJ52" s="44">
        <f t="shared" si="14"/>
        <v>0</v>
      </c>
      <c r="AK52" s="44">
        <f t="shared" si="15"/>
        <v>1</v>
      </c>
      <c r="AL52" s="44">
        <f t="shared" si="16"/>
        <v>1</v>
      </c>
      <c r="AM52" s="44">
        <f t="shared" si="17"/>
        <v>1</v>
      </c>
      <c r="AN52" s="44">
        <f t="shared" si="18"/>
        <v>0</v>
      </c>
      <c r="AO52" s="44">
        <f t="shared" si="19"/>
        <v>1</v>
      </c>
      <c r="AP52" s="44">
        <f t="shared" si="20"/>
        <v>0</v>
      </c>
      <c r="AQ52" s="44">
        <f t="shared" si="21"/>
        <v>1</v>
      </c>
      <c r="AR52" s="44">
        <f t="shared" si="22"/>
        <v>0</v>
      </c>
      <c r="AS52" s="44">
        <f t="shared" si="23"/>
        <v>0</v>
      </c>
      <c r="AT52" s="16">
        <f t="shared" si="24"/>
        <v>8</v>
      </c>
      <c r="AV52" s="57">
        <f t="shared" si="83"/>
        <v>0</v>
      </c>
      <c r="AW52" s="57">
        <f t="shared" si="84"/>
        <v>3.8461538461538463</v>
      </c>
      <c r="AX52" s="57">
        <f t="shared" si="85"/>
        <v>0</v>
      </c>
      <c r="AY52" s="57">
        <f t="shared" si="86"/>
        <v>0</v>
      </c>
      <c r="AZ52" s="57">
        <f t="shared" si="87"/>
        <v>0</v>
      </c>
      <c r="BA52" s="57">
        <f t="shared" si="88"/>
        <v>0</v>
      </c>
      <c r="BB52" s="57">
        <f t="shared" si="89"/>
        <v>0</v>
      </c>
      <c r="BC52" s="57">
        <f t="shared" si="90"/>
        <v>0</v>
      </c>
      <c r="BD52" s="57">
        <f t="shared" si="91"/>
        <v>3.3333333333333335</v>
      </c>
      <c r="BE52" s="57">
        <f t="shared" si="92"/>
        <v>7.1428571428571432</v>
      </c>
      <c r="BF52" s="57">
        <f t="shared" si="93"/>
        <v>0</v>
      </c>
      <c r="BG52" s="57">
        <f t="shared" si="94"/>
        <v>2.3255813953488373</v>
      </c>
      <c r="BH52" s="57">
        <f t="shared" si="95"/>
        <v>2.2222222222222223</v>
      </c>
      <c r="BI52" s="57">
        <f t="shared" si="96"/>
        <v>3.0303030303030303</v>
      </c>
      <c r="BJ52" s="57">
        <f t="shared" si="97"/>
        <v>0</v>
      </c>
      <c r="BK52" s="57">
        <f t="shared" si="98"/>
        <v>20</v>
      </c>
      <c r="BL52" s="57">
        <f t="shared" si="99"/>
        <v>0</v>
      </c>
      <c r="BM52" s="57">
        <f t="shared" si="100"/>
        <v>3.3333333333333335</v>
      </c>
      <c r="BN52" s="57">
        <f t="shared" si="101"/>
        <v>0</v>
      </c>
      <c r="BO52" s="57">
        <f t="shared" si="102"/>
        <v>0</v>
      </c>
    </row>
    <row r="53" spans="2:67" ht="14.25" customHeight="1" x14ac:dyDescent="0.25">
      <c r="B53" s="9">
        <v>25</v>
      </c>
      <c r="C53" s="10" t="s">
        <v>30</v>
      </c>
      <c r="D53" s="19" t="s">
        <v>5</v>
      </c>
      <c r="E53" s="19" t="s">
        <v>6</v>
      </c>
      <c r="F53" s="19">
        <v>53</v>
      </c>
      <c r="G53" s="19">
        <v>3</v>
      </c>
      <c r="H53" s="19">
        <v>7</v>
      </c>
      <c r="I53" s="19">
        <v>3</v>
      </c>
      <c r="J53" s="19" t="s">
        <v>1</v>
      </c>
      <c r="K53" s="19" t="s">
        <v>5</v>
      </c>
      <c r="L53" s="19" t="s">
        <v>3</v>
      </c>
      <c r="M53" s="20" t="s">
        <v>55</v>
      </c>
      <c r="N53" s="19" t="s">
        <v>55</v>
      </c>
      <c r="O53" s="19" t="s">
        <v>7</v>
      </c>
      <c r="P53" s="19" t="s">
        <v>7</v>
      </c>
      <c r="Q53" s="19" t="s">
        <v>7</v>
      </c>
      <c r="R53" s="19" t="s">
        <v>7</v>
      </c>
      <c r="S53" s="19">
        <v>53</v>
      </c>
      <c r="T53" s="19">
        <v>47</v>
      </c>
      <c r="U53" s="19" t="s">
        <v>7</v>
      </c>
      <c r="V53" s="19" t="s">
        <v>3</v>
      </c>
      <c r="W53" s="20">
        <v>9</v>
      </c>
      <c r="X53" s="13">
        <f t="shared" si="2"/>
        <v>45.664559699264025</v>
      </c>
      <c r="Z53" s="44">
        <f t="shared" si="4"/>
        <v>0</v>
      </c>
      <c r="AA53" s="44">
        <f t="shared" si="5"/>
        <v>1</v>
      </c>
      <c r="AB53" s="44">
        <f t="shared" si="6"/>
        <v>0</v>
      </c>
      <c r="AC53" s="44">
        <f t="shared" si="7"/>
        <v>0</v>
      </c>
      <c r="AD53" s="44">
        <f t="shared" si="8"/>
        <v>0</v>
      </c>
      <c r="AE53" s="44">
        <f t="shared" si="9"/>
        <v>1</v>
      </c>
      <c r="AF53" s="44">
        <f t="shared" si="10"/>
        <v>1</v>
      </c>
      <c r="AG53" s="44">
        <f t="shared" si="11"/>
        <v>0</v>
      </c>
      <c r="AH53" s="44">
        <f t="shared" si="12"/>
        <v>1</v>
      </c>
      <c r="AI53" s="44">
        <f t="shared" si="13"/>
        <v>0</v>
      </c>
      <c r="AJ53" s="44">
        <f t="shared" si="14"/>
        <v>0</v>
      </c>
      <c r="AK53" s="44">
        <f t="shared" si="15"/>
        <v>1</v>
      </c>
      <c r="AL53" s="44">
        <f t="shared" si="16"/>
        <v>1</v>
      </c>
      <c r="AM53" s="44">
        <f t="shared" si="17"/>
        <v>1</v>
      </c>
      <c r="AN53" s="44">
        <f t="shared" si="18"/>
        <v>0</v>
      </c>
      <c r="AO53" s="44">
        <f t="shared" si="19"/>
        <v>1</v>
      </c>
      <c r="AP53" s="44">
        <f t="shared" si="20"/>
        <v>0</v>
      </c>
      <c r="AQ53" s="44">
        <f t="shared" si="21"/>
        <v>1</v>
      </c>
      <c r="AR53" s="44">
        <f t="shared" si="22"/>
        <v>0</v>
      </c>
      <c r="AS53" s="44">
        <f t="shared" si="23"/>
        <v>0</v>
      </c>
      <c r="AT53" s="16">
        <f t="shared" si="24"/>
        <v>9</v>
      </c>
      <c r="AV53" s="57">
        <f t="shared" si="83"/>
        <v>0</v>
      </c>
      <c r="AW53" s="57">
        <f t="shared" si="84"/>
        <v>3.8461538461538463</v>
      </c>
      <c r="AX53" s="57">
        <f t="shared" si="85"/>
        <v>0</v>
      </c>
      <c r="AY53" s="57">
        <f t="shared" si="86"/>
        <v>0</v>
      </c>
      <c r="AZ53" s="57">
        <f t="shared" si="87"/>
        <v>0</v>
      </c>
      <c r="BA53" s="57">
        <f t="shared" si="88"/>
        <v>4.3478260869565215</v>
      </c>
      <c r="BB53" s="57">
        <f t="shared" si="89"/>
        <v>3.225806451612903</v>
      </c>
      <c r="BC53" s="57">
        <f t="shared" si="90"/>
        <v>0</v>
      </c>
      <c r="BD53" s="57">
        <f t="shared" si="91"/>
        <v>3.3333333333333335</v>
      </c>
      <c r="BE53" s="57">
        <f t="shared" si="92"/>
        <v>0</v>
      </c>
      <c r="BF53" s="57">
        <f t="shared" si="93"/>
        <v>0</v>
      </c>
      <c r="BG53" s="57">
        <f t="shared" si="94"/>
        <v>2.3255813953488373</v>
      </c>
      <c r="BH53" s="57">
        <f t="shared" si="95"/>
        <v>2.2222222222222223</v>
      </c>
      <c r="BI53" s="57">
        <f t="shared" si="96"/>
        <v>3.0303030303030303</v>
      </c>
      <c r="BJ53" s="57">
        <f t="shared" si="97"/>
        <v>0</v>
      </c>
      <c r="BK53" s="57">
        <f t="shared" si="98"/>
        <v>20</v>
      </c>
      <c r="BL53" s="57">
        <f t="shared" si="99"/>
        <v>0</v>
      </c>
      <c r="BM53" s="57">
        <f t="shared" si="100"/>
        <v>3.3333333333333335</v>
      </c>
      <c r="BN53" s="57">
        <f t="shared" si="101"/>
        <v>0</v>
      </c>
      <c r="BO53" s="57">
        <f t="shared" si="102"/>
        <v>0</v>
      </c>
    </row>
    <row r="54" spans="2:67" ht="14.25" customHeight="1" thickBot="1" x14ac:dyDescent="0.3">
      <c r="B54" s="9">
        <v>26</v>
      </c>
      <c r="C54" s="10" t="s">
        <v>31</v>
      </c>
      <c r="D54" s="19" t="s">
        <v>5</v>
      </c>
      <c r="E54" s="19" t="s">
        <v>2</v>
      </c>
      <c r="F54" s="19" t="s">
        <v>32</v>
      </c>
      <c r="G54" s="19">
        <v>4</v>
      </c>
      <c r="H54" s="19">
        <v>7</v>
      </c>
      <c r="I54" s="19">
        <v>3</v>
      </c>
      <c r="J54" s="19" t="s">
        <v>1</v>
      </c>
      <c r="K54" s="19" t="s">
        <v>1</v>
      </c>
      <c r="L54" s="19" t="s">
        <v>7</v>
      </c>
      <c r="M54" s="20" t="s">
        <v>56</v>
      </c>
      <c r="N54" s="19" t="s">
        <v>55</v>
      </c>
      <c r="O54" s="19" t="s">
        <v>7</v>
      </c>
      <c r="P54" s="19" t="s">
        <v>7</v>
      </c>
      <c r="Q54" s="19" t="s">
        <v>3</v>
      </c>
      <c r="R54" s="19" t="s">
        <v>7</v>
      </c>
      <c r="S54" s="19" t="s">
        <v>57</v>
      </c>
      <c r="T54" s="67" t="s">
        <v>58</v>
      </c>
      <c r="U54" s="19" t="s">
        <v>7</v>
      </c>
      <c r="V54" s="19" t="s">
        <v>7</v>
      </c>
      <c r="W54" s="20">
        <v>9</v>
      </c>
      <c r="X54" s="13">
        <f t="shared" si="2"/>
        <v>29.426330336034663</v>
      </c>
      <c r="Z54" s="44">
        <f t="shared" si="4"/>
        <v>0</v>
      </c>
      <c r="AA54" s="44">
        <f t="shared" si="5"/>
        <v>0</v>
      </c>
      <c r="AB54" s="44">
        <f t="shared" si="6"/>
        <v>0</v>
      </c>
      <c r="AC54" s="44">
        <f t="shared" si="7"/>
        <v>0</v>
      </c>
      <c r="AD54" s="44">
        <f t="shared" si="8"/>
        <v>0</v>
      </c>
      <c r="AE54" s="44">
        <f t="shared" si="9"/>
        <v>1</v>
      </c>
      <c r="AF54" s="44">
        <f t="shared" si="10"/>
        <v>1</v>
      </c>
      <c r="AG54" s="44">
        <f t="shared" si="11"/>
        <v>1</v>
      </c>
      <c r="AH54" s="44">
        <f t="shared" si="12"/>
        <v>0</v>
      </c>
      <c r="AI54" s="44">
        <f t="shared" si="13"/>
        <v>1</v>
      </c>
      <c r="AJ54" s="44">
        <f t="shared" si="14"/>
        <v>0</v>
      </c>
      <c r="AK54" s="44">
        <f t="shared" si="15"/>
        <v>1</v>
      </c>
      <c r="AL54" s="44">
        <f t="shared" si="16"/>
        <v>1</v>
      </c>
      <c r="AM54" s="44">
        <f t="shared" si="17"/>
        <v>0</v>
      </c>
      <c r="AN54" s="44">
        <f t="shared" si="18"/>
        <v>0</v>
      </c>
      <c r="AO54" s="44">
        <f t="shared" si="19"/>
        <v>0</v>
      </c>
      <c r="AP54" s="68">
        <f t="shared" si="20"/>
        <v>0</v>
      </c>
      <c r="AQ54" s="44">
        <f t="shared" si="21"/>
        <v>1</v>
      </c>
      <c r="AR54" s="44">
        <f t="shared" si="22"/>
        <v>1</v>
      </c>
      <c r="AS54" s="44">
        <f t="shared" si="23"/>
        <v>0</v>
      </c>
      <c r="AT54" s="16">
        <f t="shared" si="24"/>
        <v>8</v>
      </c>
      <c r="AV54" s="57">
        <f t="shared" si="83"/>
        <v>0</v>
      </c>
      <c r="AW54" s="57">
        <f t="shared" si="84"/>
        <v>0</v>
      </c>
      <c r="AX54" s="57">
        <f t="shared" si="85"/>
        <v>0</v>
      </c>
      <c r="AY54" s="57">
        <f t="shared" si="86"/>
        <v>0</v>
      </c>
      <c r="AZ54" s="57">
        <f t="shared" si="87"/>
        <v>0</v>
      </c>
      <c r="BA54" s="57">
        <f t="shared" si="88"/>
        <v>4.3478260869565215</v>
      </c>
      <c r="BB54" s="57">
        <f t="shared" si="89"/>
        <v>3.225806451612903</v>
      </c>
      <c r="BC54" s="57">
        <f t="shared" si="90"/>
        <v>3.7037037037037037</v>
      </c>
      <c r="BD54" s="57">
        <f t="shared" si="91"/>
        <v>0</v>
      </c>
      <c r="BE54" s="57">
        <f t="shared" si="92"/>
        <v>7.1428571428571432</v>
      </c>
      <c r="BF54" s="57">
        <f t="shared" si="93"/>
        <v>0</v>
      </c>
      <c r="BG54" s="57">
        <f t="shared" si="94"/>
        <v>2.3255813953488373</v>
      </c>
      <c r="BH54" s="57">
        <f t="shared" si="95"/>
        <v>2.2222222222222223</v>
      </c>
      <c r="BI54" s="57">
        <f t="shared" si="96"/>
        <v>0</v>
      </c>
      <c r="BJ54" s="57">
        <f t="shared" si="97"/>
        <v>0</v>
      </c>
      <c r="BK54" s="57">
        <f t="shared" si="98"/>
        <v>0</v>
      </c>
      <c r="BL54" s="57">
        <f t="shared" si="99"/>
        <v>0</v>
      </c>
      <c r="BM54" s="57">
        <f t="shared" si="100"/>
        <v>3.3333333333333335</v>
      </c>
      <c r="BN54" s="57">
        <f t="shared" si="101"/>
        <v>3.125</v>
      </c>
      <c r="BO54" s="57">
        <f t="shared" si="102"/>
        <v>0</v>
      </c>
    </row>
    <row r="55" spans="2:67" ht="14.25" customHeight="1" thickTop="1" thickBot="1" x14ac:dyDescent="0.3">
      <c r="B55" s="9">
        <v>27</v>
      </c>
      <c r="C55" s="10" t="s">
        <v>33</v>
      </c>
      <c r="D55" s="19" t="s">
        <v>1</v>
      </c>
      <c r="E55" s="19" t="s">
        <v>6</v>
      </c>
      <c r="F55" s="19">
        <v>125</v>
      </c>
      <c r="G55" s="19" t="s">
        <v>34</v>
      </c>
      <c r="H55" s="19">
        <v>10</v>
      </c>
      <c r="I55" s="19">
        <v>8</v>
      </c>
      <c r="J55" s="19" t="s">
        <v>5</v>
      </c>
      <c r="K55" s="19" t="s">
        <v>1</v>
      </c>
      <c r="L55" s="19" t="s">
        <v>7</v>
      </c>
      <c r="M55" s="20" t="s">
        <v>56</v>
      </c>
      <c r="N55" s="19" t="s">
        <v>55</v>
      </c>
      <c r="O55" s="19" t="s">
        <v>3</v>
      </c>
      <c r="P55" s="19" t="s">
        <v>3</v>
      </c>
      <c r="Q55" s="19" t="s">
        <v>3</v>
      </c>
      <c r="R55" s="19" t="s">
        <v>3</v>
      </c>
      <c r="S55" s="61">
        <v>10</v>
      </c>
      <c r="T55" s="71">
        <v>20</v>
      </c>
      <c r="U55" s="63" t="s">
        <v>3</v>
      </c>
      <c r="V55" s="19" t="s">
        <v>3</v>
      </c>
      <c r="W55" s="20">
        <v>50</v>
      </c>
      <c r="X55" s="13">
        <f t="shared" si="2"/>
        <v>123.08432308432309</v>
      </c>
      <c r="Z55" s="44">
        <f t="shared" si="4"/>
        <v>1</v>
      </c>
      <c r="AA55" s="44">
        <f t="shared" si="5"/>
        <v>1</v>
      </c>
      <c r="AB55" s="44">
        <f t="shared" si="6"/>
        <v>0</v>
      </c>
      <c r="AC55" s="44">
        <f t="shared" si="7"/>
        <v>0</v>
      </c>
      <c r="AD55" s="44">
        <f t="shared" si="8"/>
        <v>0</v>
      </c>
      <c r="AE55" s="44">
        <f t="shared" si="9"/>
        <v>0</v>
      </c>
      <c r="AF55" s="44">
        <f t="shared" si="10"/>
        <v>0</v>
      </c>
      <c r="AG55" s="44">
        <f t="shared" si="11"/>
        <v>1</v>
      </c>
      <c r="AH55" s="44">
        <f t="shared" si="12"/>
        <v>0</v>
      </c>
      <c r="AI55" s="44">
        <f t="shared" si="13"/>
        <v>1</v>
      </c>
      <c r="AJ55" s="44">
        <f t="shared" si="14"/>
        <v>0</v>
      </c>
      <c r="AK55" s="44">
        <f t="shared" si="15"/>
        <v>0</v>
      </c>
      <c r="AL55" s="44">
        <f t="shared" si="16"/>
        <v>0</v>
      </c>
      <c r="AM55" s="44">
        <f t="shared" si="17"/>
        <v>0</v>
      </c>
      <c r="AN55" s="44">
        <f t="shared" si="18"/>
        <v>1</v>
      </c>
      <c r="AO55" s="62">
        <f t="shared" si="19"/>
        <v>0</v>
      </c>
      <c r="AP55" s="72">
        <v>1</v>
      </c>
      <c r="AQ55" s="66">
        <f t="shared" si="21"/>
        <v>0</v>
      </c>
      <c r="AR55" s="44">
        <f t="shared" si="22"/>
        <v>0</v>
      </c>
      <c r="AS55" s="44">
        <f t="shared" si="23"/>
        <v>0</v>
      </c>
      <c r="AT55" s="16">
        <f t="shared" si="24"/>
        <v>6</v>
      </c>
      <c r="AV55" s="57">
        <f t="shared" si="83"/>
        <v>3.8461538461538463</v>
      </c>
      <c r="AW55" s="57">
        <f t="shared" si="84"/>
        <v>3.8461538461538463</v>
      </c>
      <c r="AX55" s="57">
        <f t="shared" si="85"/>
        <v>0</v>
      </c>
      <c r="AY55" s="57">
        <f t="shared" si="86"/>
        <v>0</v>
      </c>
      <c r="AZ55" s="57">
        <f t="shared" si="87"/>
        <v>0</v>
      </c>
      <c r="BA55" s="57">
        <f t="shared" si="88"/>
        <v>0</v>
      </c>
      <c r="BB55" s="57">
        <f t="shared" si="89"/>
        <v>0</v>
      </c>
      <c r="BC55" s="57">
        <f t="shared" si="90"/>
        <v>3.7037037037037037</v>
      </c>
      <c r="BD55" s="57">
        <f t="shared" si="91"/>
        <v>0</v>
      </c>
      <c r="BE55" s="57">
        <f t="shared" si="92"/>
        <v>7.1428571428571432</v>
      </c>
      <c r="BF55" s="57">
        <f t="shared" si="93"/>
        <v>0</v>
      </c>
      <c r="BG55" s="57">
        <f t="shared" si="94"/>
        <v>0</v>
      </c>
      <c r="BH55" s="57">
        <f t="shared" si="95"/>
        <v>0</v>
      </c>
      <c r="BI55" s="57">
        <f t="shared" si="96"/>
        <v>0</v>
      </c>
      <c r="BJ55" s="57">
        <f t="shared" si="97"/>
        <v>4.5454545454545459</v>
      </c>
      <c r="BK55" s="57">
        <f t="shared" si="98"/>
        <v>0</v>
      </c>
      <c r="BL55" s="57">
        <f t="shared" si="99"/>
        <v>100</v>
      </c>
      <c r="BM55" s="57">
        <f t="shared" si="100"/>
        <v>0</v>
      </c>
      <c r="BN55" s="57">
        <f t="shared" si="101"/>
        <v>0</v>
      </c>
      <c r="BO55" s="57">
        <f t="shared" si="102"/>
        <v>0</v>
      </c>
    </row>
    <row r="56" spans="2:67" ht="14.25" customHeight="1" thickTop="1" x14ac:dyDescent="0.25">
      <c r="B56" s="9">
        <v>28</v>
      </c>
      <c r="C56" s="10" t="s">
        <v>35</v>
      </c>
      <c r="D56" s="19" t="s">
        <v>1</v>
      </c>
      <c r="E56" s="19" t="s">
        <v>2</v>
      </c>
      <c r="F56" s="19">
        <v>44</v>
      </c>
      <c r="G56" s="19">
        <v>18</v>
      </c>
      <c r="H56" s="19">
        <v>5</v>
      </c>
      <c r="I56" s="19">
        <v>3</v>
      </c>
      <c r="J56" s="19" t="s">
        <v>1</v>
      </c>
      <c r="K56" s="19" t="s">
        <v>1</v>
      </c>
      <c r="L56" s="19" t="s">
        <v>3</v>
      </c>
      <c r="M56" s="20" t="s">
        <v>55</v>
      </c>
      <c r="N56" s="19" t="s">
        <v>56</v>
      </c>
      <c r="O56" s="19" t="s">
        <v>7</v>
      </c>
      <c r="P56" s="19" t="s">
        <v>7</v>
      </c>
      <c r="Q56" s="19" t="s">
        <v>7</v>
      </c>
      <c r="R56" s="19" t="s">
        <v>3</v>
      </c>
      <c r="S56" s="19">
        <v>45</v>
      </c>
      <c r="T56" s="69">
        <v>25</v>
      </c>
      <c r="U56" s="19" t="s">
        <v>7</v>
      </c>
      <c r="V56" s="19" t="s">
        <v>7</v>
      </c>
      <c r="W56" s="20">
        <v>21</v>
      </c>
      <c r="X56" s="13">
        <f t="shared" si="2"/>
        <v>42.301875843159124</v>
      </c>
      <c r="Z56" s="44">
        <f t="shared" si="4"/>
        <v>1</v>
      </c>
      <c r="AA56" s="44">
        <f t="shared" si="5"/>
        <v>0</v>
      </c>
      <c r="AB56" s="44">
        <f t="shared" si="6"/>
        <v>0</v>
      </c>
      <c r="AC56" s="44">
        <f t="shared" si="7"/>
        <v>0</v>
      </c>
      <c r="AD56" s="44">
        <f t="shared" si="8"/>
        <v>0</v>
      </c>
      <c r="AE56" s="44">
        <f t="shared" si="9"/>
        <v>1</v>
      </c>
      <c r="AF56" s="44">
        <f t="shared" si="10"/>
        <v>1</v>
      </c>
      <c r="AG56" s="44">
        <f t="shared" si="11"/>
        <v>1</v>
      </c>
      <c r="AH56" s="44">
        <f t="shared" si="12"/>
        <v>1</v>
      </c>
      <c r="AI56" s="44">
        <f t="shared" si="13"/>
        <v>0</v>
      </c>
      <c r="AJ56" s="44">
        <f t="shared" si="14"/>
        <v>1</v>
      </c>
      <c r="AK56" s="44">
        <f t="shared" si="15"/>
        <v>1</v>
      </c>
      <c r="AL56" s="44">
        <f t="shared" si="16"/>
        <v>1</v>
      </c>
      <c r="AM56" s="44">
        <f t="shared" si="17"/>
        <v>1</v>
      </c>
      <c r="AN56" s="44">
        <f t="shared" si="18"/>
        <v>1</v>
      </c>
      <c r="AO56" s="44">
        <f t="shared" si="19"/>
        <v>0</v>
      </c>
      <c r="AP56" s="70">
        <f t="shared" si="20"/>
        <v>0</v>
      </c>
      <c r="AQ56" s="44">
        <f t="shared" si="21"/>
        <v>1</v>
      </c>
      <c r="AR56" s="44">
        <f t="shared" si="22"/>
        <v>1</v>
      </c>
      <c r="AS56" s="44">
        <f t="shared" si="23"/>
        <v>0</v>
      </c>
      <c r="AT56" s="16">
        <f t="shared" si="24"/>
        <v>12</v>
      </c>
      <c r="AV56" s="57">
        <f t="shared" si="83"/>
        <v>3.8461538461538463</v>
      </c>
      <c r="AW56" s="57">
        <f t="shared" si="84"/>
        <v>0</v>
      </c>
      <c r="AX56" s="57">
        <f t="shared" si="85"/>
        <v>0</v>
      </c>
      <c r="AY56" s="57">
        <f t="shared" si="86"/>
        <v>0</v>
      </c>
      <c r="AZ56" s="57">
        <f t="shared" si="87"/>
        <v>0</v>
      </c>
      <c r="BA56" s="57">
        <f t="shared" si="88"/>
        <v>4.3478260869565215</v>
      </c>
      <c r="BB56" s="57">
        <f t="shared" si="89"/>
        <v>3.225806451612903</v>
      </c>
      <c r="BC56" s="57">
        <f t="shared" si="90"/>
        <v>3.7037037037037037</v>
      </c>
      <c r="BD56" s="57">
        <f t="shared" si="91"/>
        <v>3.3333333333333335</v>
      </c>
      <c r="BE56" s="57">
        <f t="shared" si="92"/>
        <v>0</v>
      </c>
      <c r="BF56" s="57">
        <f t="shared" si="93"/>
        <v>5.2631578947368425</v>
      </c>
      <c r="BG56" s="57">
        <f t="shared" si="94"/>
        <v>2.3255813953488373</v>
      </c>
      <c r="BH56" s="57">
        <f t="shared" si="95"/>
        <v>2.2222222222222223</v>
      </c>
      <c r="BI56" s="57">
        <f t="shared" si="96"/>
        <v>3.0303030303030303</v>
      </c>
      <c r="BJ56" s="57">
        <f t="shared" si="97"/>
        <v>4.5454545454545459</v>
      </c>
      <c r="BK56" s="57">
        <f t="shared" si="98"/>
        <v>0</v>
      </c>
      <c r="BL56" s="57">
        <f t="shared" si="99"/>
        <v>0</v>
      </c>
      <c r="BM56" s="57">
        <f t="shared" si="100"/>
        <v>3.3333333333333335</v>
      </c>
      <c r="BN56" s="57">
        <f t="shared" si="101"/>
        <v>3.125</v>
      </c>
      <c r="BO56" s="57">
        <f t="shared" si="102"/>
        <v>0</v>
      </c>
    </row>
    <row r="57" spans="2:67" ht="14.25" customHeight="1" x14ac:dyDescent="0.25">
      <c r="B57" s="9">
        <v>29</v>
      </c>
      <c r="C57" s="10" t="s">
        <v>36</v>
      </c>
      <c r="D57" s="19" t="s">
        <v>1</v>
      </c>
      <c r="E57" s="19" t="s">
        <v>2</v>
      </c>
      <c r="F57" s="19">
        <v>58</v>
      </c>
      <c r="G57" s="19">
        <v>4</v>
      </c>
      <c r="H57" s="19">
        <v>7</v>
      </c>
      <c r="I57" s="19">
        <v>3</v>
      </c>
      <c r="J57" s="19" t="s">
        <v>1</v>
      </c>
      <c r="K57" s="19" t="s">
        <v>1</v>
      </c>
      <c r="L57" s="19" t="s">
        <v>3</v>
      </c>
      <c r="M57" s="20" t="s">
        <v>55</v>
      </c>
      <c r="N57" s="19" t="s">
        <v>56</v>
      </c>
      <c r="O57" s="19" t="s">
        <v>7</v>
      </c>
      <c r="P57" s="19" t="s">
        <v>7</v>
      </c>
      <c r="Q57" s="19" t="s">
        <v>3</v>
      </c>
      <c r="R57" s="19" t="s">
        <v>3</v>
      </c>
      <c r="S57" s="19">
        <v>57</v>
      </c>
      <c r="T57" s="19">
        <v>93</v>
      </c>
      <c r="U57" s="19" t="s">
        <v>3</v>
      </c>
      <c r="V57" s="19" t="s">
        <v>7</v>
      </c>
      <c r="W57" s="20">
        <v>11</v>
      </c>
      <c r="X57" s="13">
        <f t="shared" si="2"/>
        <v>35.938239479522757</v>
      </c>
      <c r="Z57" s="44">
        <f t="shared" si="4"/>
        <v>1</v>
      </c>
      <c r="AA57" s="44">
        <f t="shared" si="5"/>
        <v>0</v>
      </c>
      <c r="AB57" s="44">
        <f t="shared" si="6"/>
        <v>0</v>
      </c>
      <c r="AC57" s="44">
        <f t="shared" si="7"/>
        <v>0</v>
      </c>
      <c r="AD57" s="44">
        <f t="shared" si="8"/>
        <v>0</v>
      </c>
      <c r="AE57" s="44">
        <f t="shared" si="9"/>
        <v>1</v>
      </c>
      <c r="AF57" s="44">
        <f t="shared" si="10"/>
        <v>1</v>
      </c>
      <c r="AG57" s="44">
        <f t="shared" si="11"/>
        <v>1</v>
      </c>
      <c r="AH57" s="44">
        <f t="shared" si="12"/>
        <v>1</v>
      </c>
      <c r="AI57" s="44">
        <f t="shared" si="13"/>
        <v>0</v>
      </c>
      <c r="AJ57" s="44">
        <f t="shared" si="14"/>
        <v>1</v>
      </c>
      <c r="AK57" s="44">
        <f t="shared" si="15"/>
        <v>1</v>
      </c>
      <c r="AL57" s="44">
        <f t="shared" si="16"/>
        <v>1</v>
      </c>
      <c r="AM57" s="44">
        <f t="shared" si="17"/>
        <v>0</v>
      </c>
      <c r="AN57" s="44">
        <f t="shared" si="18"/>
        <v>1</v>
      </c>
      <c r="AO57" s="44">
        <f t="shared" si="19"/>
        <v>0</v>
      </c>
      <c r="AP57" s="44">
        <f t="shared" si="20"/>
        <v>0</v>
      </c>
      <c r="AQ57" s="44">
        <f t="shared" si="21"/>
        <v>0</v>
      </c>
      <c r="AR57" s="44">
        <f t="shared" si="22"/>
        <v>1</v>
      </c>
      <c r="AS57" s="44">
        <f t="shared" si="23"/>
        <v>0</v>
      </c>
      <c r="AT57" s="16">
        <f t="shared" si="24"/>
        <v>10</v>
      </c>
      <c r="AV57" s="57">
        <f t="shared" si="83"/>
        <v>3.8461538461538463</v>
      </c>
      <c r="AW57" s="57">
        <f t="shared" si="84"/>
        <v>0</v>
      </c>
      <c r="AX57" s="57">
        <f t="shared" si="85"/>
        <v>0</v>
      </c>
      <c r="AY57" s="57">
        <f t="shared" si="86"/>
        <v>0</v>
      </c>
      <c r="AZ57" s="57">
        <f t="shared" si="87"/>
        <v>0</v>
      </c>
      <c r="BA57" s="57">
        <f t="shared" si="88"/>
        <v>4.3478260869565215</v>
      </c>
      <c r="BB57" s="57">
        <f t="shared" si="89"/>
        <v>3.225806451612903</v>
      </c>
      <c r="BC57" s="57">
        <f t="shared" si="90"/>
        <v>3.7037037037037037</v>
      </c>
      <c r="BD57" s="57">
        <f t="shared" si="91"/>
        <v>3.3333333333333335</v>
      </c>
      <c r="BE57" s="57">
        <f t="shared" si="92"/>
        <v>0</v>
      </c>
      <c r="BF57" s="57">
        <f t="shared" si="93"/>
        <v>5.2631578947368425</v>
      </c>
      <c r="BG57" s="57">
        <f t="shared" si="94"/>
        <v>2.3255813953488373</v>
      </c>
      <c r="BH57" s="57">
        <f t="shared" si="95"/>
        <v>2.2222222222222223</v>
      </c>
      <c r="BI57" s="57">
        <f t="shared" si="96"/>
        <v>0</v>
      </c>
      <c r="BJ57" s="57">
        <f t="shared" si="97"/>
        <v>4.5454545454545459</v>
      </c>
      <c r="BK57" s="57">
        <f t="shared" si="98"/>
        <v>0</v>
      </c>
      <c r="BL57" s="57">
        <f t="shared" si="99"/>
        <v>0</v>
      </c>
      <c r="BM57" s="57">
        <f t="shared" si="100"/>
        <v>0</v>
      </c>
      <c r="BN57" s="57">
        <f t="shared" si="101"/>
        <v>3.125</v>
      </c>
      <c r="BO57" s="57">
        <f t="shared" si="102"/>
        <v>0</v>
      </c>
    </row>
    <row r="58" spans="2:67" ht="14.25" customHeight="1" x14ac:dyDescent="0.25">
      <c r="B58" s="9">
        <v>30</v>
      </c>
      <c r="C58" s="10" t="s">
        <v>37</v>
      </c>
      <c r="D58" s="19" t="s">
        <v>1</v>
      </c>
      <c r="E58" s="19" t="s">
        <v>2</v>
      </c>
      <c r="F58" s="19">
        <v>55</v>
      </c>
      <c r="G58" s="19">
        <v>6</v>
      </c>
      <c r="H58" s="19">
        <v>7</v>
      </c>
      <c r="I58" s="19">
        <v>3</v>
      </c>
      <c r="J58" s="19" t="s">
        <v>5</v>
      </c>
      <c r="K58" s="19" t="s">
        <v>1</v>
      </c>
      <c r="L58" s="19" t="s">
        <v>7</v>
      </c>
      <c r="M58" s="20" t="s">
        <v>55</v>
      </c>
      <c r="N58" s="19" t="s">
        <v>56</v>
      </c>
      <c r="O58" s="19" t="s">
        <v>7</v>
      </c>
      <c r="P58" s="19" t="s">
        <v>7</v>
      </c>
      <c r="Q58" s="19" t="s">
        <v>7</v>
      </c>
      <c r="R58" s="19" t="s">
        <v>7</v>
      </c>
      <c r="S58" s="19">
        <v>47</v>
      </c>
      <c r="T58" s="19">
        <v>41</v>
      </c>
      <c r="U58" s="19" t="s">
        <v>7</v>
      </c>
      <c r="V58" s="19" t="s">
        <v>3</v>
      </c>
      <c r="W58" s="20">
        <v>19</v>
      </c>
      <c r="X58" s="13">
        <f t="shared" si="2"/>
        <v>28.072281512758337</v>
      </c>
      <c r="Z58" s="44">
        <f t="shared" si="4"/>
        <v>1</v>
      </c>
      <c r="AA58" s="44">
        <f t="shared" si="5"/>
        <v>0</v>
      </c>
      <c r="AB58" s="44">
        <f t="shared" si="6"/>
        <v>0</v>
      </c>
      <c r="AC58" s="44">
        <f t="shared" si="7"/>
        <v>0</v>
      </c>
      <c r="AD58" s="44">
        <f t="shared" si="8"/>
        <v>0</v>
      </c>
      <c r="AE58" s="44">
        <f t="shared" si="9"/>
        <v>1</v>
      </c>
      <c r="AF58" s="44">
        <f t="shared" si="10"/>
        <v>0</v>
      </c>
      <c r="AG58" s="44">
        <f t="shared" si="11"/>
        <v>1</v>
      </c>
      <c r="AH58" s="44">
        <f t="shared" si="12"/>
        <v>0</v>
      </c>
      <c r="AI58" s="44">
        <f t="shared" si="13"/>
        <v>0</v>
      </c>
      <c r="AJ58" s="44">
        <f t="shared" si="14"/>
        <v>1</v>
      </c>
      <c r="AK58" s="44">
        <f t="shared" si="15"/>
        <v>1</v>
      </c>
      <c r="AL58" s="44">
        <f t="shared" si="16"/>
        <v>1</v>
      </c>
      <c r="AM58" s="44">
        <f t="shared" si="17"/>
        <v>1</v>
      </c>
      <c r="AN58" s="44">
        <f t="shared" si="18"/>
        <v>0</v>
      </c>
      <c r="AO58" s="44">
        <f t="shared" si="19"/>
        <v>0</v>
      </c>
      <c r="AP58" s="44">
        <f t="shared" si="20"/>
        <v>0</v>
      </c>
      <c r="AQ58" s="44">
        <f t="shared" si="21"/>
        <v>1</v>
      </c>
      <c r="AR58" s="44">
        <f t="shared" si="22"/>
        <v>0</v>
      </c>
      <c r="AS58" s="44">
        <f t="shared" si="23"/>
        <v>0</v>
      </c>
      <c r="AT58" s="16">
        <f t="shared" si="24"/>
        <v>8</v>
      </c>
      <c r="AV58" s="57">
        <f t="shared" si="83"/>
        <v>3.8461538461538463</v>
      </c>
      <c r="AW58" s="57">
        <f t="shared" si="84"/>
        <v>0</v>
      </c>
      <c r="AX58" s="57">
        <f t="shared" si="85"/>
        <v>0</v>
      </c>
      <c r="AY58" s="57">
        <f t="shared" si="86"/>
        <v>0</v>
      </c>
      <c r="AZ58" s="57">
        <f t="shared" si="87"/>
        <v>0</v>
      </c>
      <c r="BA58" s="57">
        <f t="shared" si="88"/>
        <v>4.3478260869565215</v>
      </c>
      <c r="BB58" s="57">
        <f t="shared" si="89"/>
        <v>0</v>
      </c>
      <c r="BC58" s="57">
        <f t="shared" si="90"/>
        <v>3.7037037037037037</v>
      </c>
      <c r="BD58" s="57">
        <f t="shared" si="91"/>
        <v>0</v>
      </c>
      <c r="BE58" s="57">
        <f t="shared" si="92"/>
        <v>0</v>
      </c>
      <c r="BF58" s="57">
        <f t="shared" si="93"/>
        <v>5.2631578947368425</v>
      </c>
      <c r="BG58" s="57">
        <f t="shared" si="94"/>
        <v>2.3255813953488373</v>
      </c>
      <c r="BH58" s="57">
        <f t="shared" si="95"/>
        <v>2.2222222222222223</v>
      </c>
      <c r="BI58" s="57">
        <f t="shared" si="96"/>
        <v>3.0303030303030303</v>
      </c>
      <c r="BJ58" s="57">
        <f t="shared" si="97"/>
        <v>0</v>
      </c>
      <c r="BK58" s="57">
        <f t="shared" si="98"/>
        <v>0</v>
      </c>
      <c r="BL58" s="57">
        <f t="shared" si="99"/>
        <v>0</v>
      </c>
      <c r="BM58" s="57">
        <f t="shared" si="100"/>
        <v>3.3333333333333335</v>
      </c>
      <c r="BN58" s="57">
        <f t="shared" si="101"/>
        <v>0</v>
      </c>
      <c r="BO58" s="57">
        <f t="shared" si="102"/>
        <v>0</v>
      </c>
    </row>
    <row r="59" spans="2:67" ht="14.25" customHeight="1" x14ac:dyDescent="0.25">
      <c r="B59" s="9">
        <v>31</v>
      </c>
      <c r="C59" s="10" t="s">
        <v>38</v>
      </c>
      <c r="D59" s="19" t="s">
        <v>5</v>
      </c>
      <c r="E59" s="19" t="s">
        <v>6</v>
      </c>
      <c r="F59" s="19">
        <v>48</v>
      </c>
      <c r="G59" s="19">
        <v>5</v>
      </c>
      <c r="H59" s="19">
        <v>6</v>
      </c>
      <c r="I59" s="19">
        <v>4</v>
      </c>
      <c r="J59" s="19" t="s">
        <v>5</v>
      </c>
      <c r="K59" s="19" t="s">
        <v>5</v>
      </c>
      <c r="L59" s="19" t="s">
        <v>3</v>
      </c>
      <c r="M59" s="20" t="s">
        <v>55</v>
      </c>
      <c r="N59" s="19" t="s">
        <v>56</v>
      </c>
      <c r="O59" s="19" t="s">
        <v>3</v>
      </c>
      <c r="P59" s="19" t="s">
        <v>3</v>
      </c>
      <c r="Q59" s="19" t="s">
        <v>3</v>
      </c>
      <c r="R59" s="19" t="s">
        <v>3</v>
      </c>
      <c r="S59" s="19">
        <v>34</v>
      </c>
      <c r="T59" s="19">
        <v>87</v>
      </c>
      <c r="U59" s="19" t="s">
        <v>3</v>
      </c>
      <c r="V59" s="19" t="s">
        <v>7</v>
      </c>
      <c r="W59" s="20">
        <v>23</v>
      </c>
      <c r="X59" s="13">
        <f t="shared" si="2"/>
        <v>20.113099619678568</v>
      </c>
      <c r="Z59" s="44">
        <f t="shared" si="4"/>
        <v>0</v>
      </c>
      <c r="AA59" s="44">
        <f t="shared" si="5"/>
        <v>1</v>
      </c>
      <c r="AB59" s="44">
        <f t="shared" si="6"/>
        <v>0</v>
      </c>
      <c r="AC59" s="44">
        <f t="shared" si="7"/>
        <v>0</v>
      </c>
      <c r="AD59" s="44">
        <f t="shared" si="8"/>
        <v>0</v>
      </c>
      <c r="AE59" s="44">
        <f t="shared" si="9"/>
        <v>0</v>
      </c>
      <c r="AF59" s="44">
        <f t="shared" si="10"/>
        <v>0</v>
      </c>
      <c r="AG59" s="44">
        <f t="shared" si="11"/>
        <v>0</v>
      </c>
      <c r="AH59" s="44">
        <f t="shared" si="12"/>
        <v>1</v>
      </c>
      <c r="AI59" s="44">
        <f t="shared" si="13"/>
        <v>0</v>
      </c>
      <c r="AJ59" s="44">
        <f t="shared" si="14"/>
        <v>1</v>
      </c>
      <c r="AK59" s="44">
        <f t="shared" si="15"/>
        <v>0</v>
      </c>
      <c r="AL59" s="44">
        <f t="shared" si="16"/>
        <v>0</v>
      </c>
      <c r="AM59" s="44">
        <f t="shared" si="17"/>
        <v>0</v>
      </c>
      <c r="AN59" s="44">
        <f t="shared" si="18"/>
        <v>1</v>
      </c>
      <c r="AO59" s="44">
        <f t="shared" si="19"/>
        <v>0</v>
      </c>
      <c r="AP59" s="44">
        <f t="shared" si="20"/>
        <v>0</v>
      </c>
      <c r="AQ59" s="44">
        <f t="shared" si="21"/>
        <v>0</v>
      </c>
      <c r="AR59" s="44">
        <f t="shared" si="22"/>
        <v>1</v>
      </c>
      <c r="AS59" s="44">
        <f t="shared" si="23"/>
        <v>0</v>
      </c>
      <c r="AT59" s="16">
        <f t="shared" si="24"/>
        <v>5</v>
      </c>
      <c r="AV59" s="57">
        <f t="shared" si="83"/>
        <v>0</v>
      </c>
      <c r="AW59" s="57">
        <f t="shared" si="84"/>
        <v>3.8461538461538463</v>
      </c>
      <c r="AX59" s="57">
        <f t="shared" si="85"/>
        <v>0</v>
      </c>
      <c r="AY59" s="57">
        <f t="shared" si="86"/>
        <v>0</v>
      </c>
      <c r="AZ59" s="57">
        <f t="shared" si="87"/>
        <v>0</v>
      </c>
      <c r="BA59" s="57">
        <f t="shared" si="88"/>
        <v>0</v>
      </c>
      <c r="BB59" s="57">
        <f t="shared" si="89"/>
        <v>0</v>
      </c>
      <c r="BC59" s="57">
        <f t="shared" si="90"/>
        <v>0</v>
      </c>
      <c r="BD59" s="57">
        <f t="shared" si="91"/>
        <v>3.3333333333333335</v>
      </c>
      <c r="BE59" s="57">
        <f t="shared" si="92"/>
        <v>0</v>
      </c>
      <c r="BF59" s="57">
        <f t="shared" si="93"/>
        <v>5.2631578947368425</v>
      </c>
      <c r="BG59" s="57">
        <f t="shared" si="94"/>
        <v>0</v>
      </c>
      <c r="BH59" s="57">
        <f t="shared" si="95"/>
        <v>0</v>
      </c>
      <c r="BI59" s="57">
        <f t="shared" si="96"/>
        <v>0</v>
      </c>
      <c r="BJ59" s="57">
        <f t="shared" si="97"/>
        <v>4.5454545454545459</v>
      </c>
      <c r="BK59" s="57">
        <f t="shared" si="98"/>
        <v>0</v>
      </c>
      <c r="BL59" s="57">
        <f t="shared" si="99"/>
        <v>0</v>
      </c>
      <c r="BM59" s="57">
        <f t="shared" si="100"/>
        <v>0</v>
      </c>
      <c r="BN59" s="57">
        <f t="shared" si="101"/>
        <v>3.125</v>
      </c>
      <c r="BO59" s="57">
        <f t="shared" si="102"/>
        <v>0</v>
      </c>
    </row>
    <row r="60" spans="2:67" ht="14.25" customHeight="1" x14ac:dyDescent="0.25">
      <c r="B60" s="9">
        <v>32</v>
      </c>
      <c r="C60" s="10" t="s">
        <v>39</v>
      </c>
      <c r="D60" s="19" t="s">
        <v>1</v>
      </c>
      <c r="E60" s="19" t="s">
        <v>6</v>
      </c>
      <c r="F60" s="19">
        <v>54</v>
      </c>
      <c r="G60" s="19">
        <v>3</v>
      </c>
      <c r="H60" s="19">
        <v>6</v>
      </c>
      <c r="I60" s="19">
        <v>3</v>
      </c>
      <c r="J60" s="19" t="s">
        <v>1</v>
      </c>
      <c r="K60" s="19" t="s">
        <v>1</v>
      </c>
      <c r="L60" s="19" t="s">
        <v>3</v>
      </c>
      <c r="M60" s="20" t="s">
        <v>55</v>
      </c>
      <c r="N60" s="19" t="s">
        <v>56</v>
      </c>
      <c r="O60" s="19" t="s">
        <v>7</v>
      </c>
      <c r="P60" s="19" t="s">
        <v>7</v>
      </c>
      <c r="Q60" s="19" t="s">
        <v>7</v>
      </c>
      <c r="R60" s="19" t="s">
        <v>3</v>
      </c>
      <c r="S60" s="19">
        <v>49</v>
      </c>
      <c r="T60" s="19">
        <v>62</v>
      </c>
      <c r="U60" s="19" t="s">
        <v>3</v>
      </c>
      <c r="V60" s="19" t="s">
        <v>7</v>
      </c>
      <c r="W60" s="20">
        <v>11</v>
      </c>
      <c r="X60" s="13">
        <f t="shared" si="2"/>
        <v>42.814696355979635</v>
      </c>
      <c r="Z60" s="44">
        <f t="shared" si="4"/>
        <v>1</v>
      </c>
      <c r="AA60" s="44">
        <f t="shared" si="5"/>
        <v>1</v>
      </c>
      <c r="AB60" s="44">
        <f t="shared" si="6"/>
        <v>0</v>
      </c>
      <c r="AC60" s="44">
        <f t="shared" si="7"/>
        <v>0</v>
      </c>
      <c r="AD60" s="44">
        <f t="shared" si="8"/>
        <v>0</v>
      </c>
      <c r="AE60" s="44">
        <f t="shared" si="9"/>
        <v>1</v>
      </c>
      <c r="AF60" s="44">
        <f t="shared" si="10"/>
        <v>1</v>
      </c>
      <c r="AG60" s="44">
        <f t="shared" si="11"/>
        <v>1</v>
      </c>
      <c r="AH60" s="44">
        <f t="shared" si="12"/>
        <v>1</v>
      </c>
      <c r="AI60" s="44">
        <f t="shared" si="13"/>
        <v>0</v>
      </c>
      <c r="AJ60" s="44">
        <f t="shared" si="14"/>
        <v>1</v>
      </c>
      <c r="AK60" s="44">
        <f t="shared" si="15"/>
        <v>1</v>
      </c>
      <c r="AL60" s="44">
        <f t="shared" si="16"/>
        <v>1</v>
      </c>
      <c r="AM60" s="44">
        <f t="shared" si="17"/>
        <v>1</v>
      </c>
      <c r="AN60" s="44">
        <f t="shared" si="18"/>
        <v>1</v>
      </c>
      <c r="AO60" s="44">
        <f t="shared" si="19"/>
        <v>0</v>
      </c>
      <c r="AP60" s="44">
        <f t="shared" si="20"/>
        <v>0</v>
      </c>
      <c r="AQ60" s="44">
        <f t="shared" si="21"/>
        <v>0</v>
      </c>
      <c r="AR60" s="44">
        <f t="shared" si="22"/>
        <v>1</v>
      </c>
      <c r="AS60" s="44">
        <f t="shared" si="23"/>
        <v>0</v>
      </c>
      <c r="AT60" s="16">
        <f t="shared" si="24"/>
        <v>12</v>
      </c>
      <c r="AV60" s="57">
        <f t="shared" si="83"/>
        <v>3.8461538461538463</v>
      </c>
      <c r="AW60" s="57">
        <f t="shared" si="84"/>
        <v>3.8461538461538463</v>
      </c>
      <c r="AX60" s="57">
        <f t="shared" si="85"/>
        <v>0</v>
      </c>
      <c r="AY60" s="57">
        <f t="shared" si="86"/>
        <v>0</v>
      </c>
      <c r="AZ60" s="57">
        <f t="shared" si="87"/>
        <v>0</v>
      </c>
      <c r="BA60" s="57">
        <f t="shared" si="88"/>
        <v>4.3478260869565215</v>
      </c>
      <c r="BB60" s="57">
        <f t="shared" si="89"/>
        <v>3.225806451612903</v>
      </c>
      <c r="BC60" s="57">
        <f t="shared" si="90"/>
        <v>3.7037037037037037</v>
      </c>
      <c r="BD60" s="57">
        <f t="shared" si="91"/>
        <v>3.3333333333333335</v>
      </c>
      <c r="BE60" s="57">
        <f t="shared" si="92"/>
        <v>0</v>
      </c>
      <c r="BF60" s="57">
        <f t="shared" si="93"/>
        <v>5.2631578947368425</v>
      </c>
      <c r="BG60" s="57">
        <f t="shared" si="94"/>
        <v>2.3255813953488373</v>
      </c>
      <c r="BH60" s="57">
        <f t="shared" si="95"/>
        <v>2.2222222222222223</v>
      </c>
      <c r="BI60" s="57">
        <f t="shared" si="96"/>
        <v>3.0303030303030303</v>
      </c>
      <c r="BJ60" s="57">
        <f t="shared" si="97"/>
        <v>4.5454545454545459</v>
      </c>
      <c r="BK60" s="57">
        <f t="shared" si="98"/>
        <v>0</v>
      </c>
      <c r="BL60" s="57">
        <f t="shared" si="99"/>
        <v>0</v>
      </c>
      <c r="BM60" s="57">
        <f t="shared" si="100"/>
        <v>0</v>
      </c>
      <c r="BN60" s="57">
        <f t="shared" si="101"/>
        <v>3.125</v>
      </c>
      <c r="BO60" s="57">
        <f t="shared" si="102"/>
        <v>0</v>
      </c>
    </row>
    <row r="61" spans="2:67" ht="14.25" customHeight="1" x14ac:dyDescent="0.25">
      <c r="B61" s="9">
        <v>33</v>
      </c>
      <c r="C61" s="10" t="s">
        <v>40</v>
      </c>
      <c r="D61" s="19" t="s">
        <v>5</v>
      </c>
      <c r="E61" s="19" t="s">
        <v>2</v>
      </c>
      <c r="F61" s="19">
        <v>52</v>
      </c>
      <c r="G61" s="19">
        <v>2</v>
      </c>
      <c r="H61" s="19">
        <v>6</v>
      </c>
      <c r="I61" s="19">
        <v>3</v>
      </c>
      <c r="J61" s="19" t="s">
        <v>5</v>
      </c>
      <c r="K61" s="19" t="s">
        <v>5</v>
      </c>
      <c r="L61" s="19" t="s">
        <v>3</v>
      </c>
      <c r="M61" s="20" t="s">
        <v>55</v>
      </c>
      <c r="N61" s="19" t="s">
        <v>56</v>
      </c>
      <c r="O61" s="19" t="s">
        <v>7</v>
      </c>
      <c r="P61" s="19" t="s">
        <v>7</v>
      </c>
      <c r="Q61" s="19" t="s">
        <v>7</v>
      </c>
      <c r="R61" s="19" t="s">
        <v>3</v>
      </c>
      <c r="S61" s="19" t="s">
        <v>59</v>
      </c>
      <c r="T61" s="19">
        <v>74</v>
      </c>
      <c r="U61" s="19" t="s">
        <v>3</v>
      </c>
      <c r="V61" s="19" t="s">
        <v>7</v>
      </c>
      <c r="W61" s="20">
        <v>21</v>
      </c>
      <c r="X61" s="13">
        <f t="shared" si="2"/>
        <v>28.192878508355335</v>
      </c>
      <c r="Z61" s="44">
        <f t="shared" si="4"/>
        <v>0</v>
      </c>
      <c r="AA61" s="44">
        <f t="shared" si="5"/>
        <v>0</v>
      </c>
      <c r="AB61" s="44">
        <f t="shared" si="6"/>
        <v>0</v>
      </c>
      <c r="AC61" s="44">
        <f t="shared" si="7"/>
        <v>0</v>
      </c>
      <c r="AD61" s="44">
        <f t="shared" si="8"/>
        <v>0</v>
      </c>
      <c r="AE61" s="44">
        <f t="shared" si="9"/>
        <v>1</v>
      </c>
      <c r="AF61" s="44">
        <f t="shared" si="10"/>
        <v>0</v>
      </c>
      <c r="AG61" s="44">
        <f t="shared" si="11"/>
        <v>0</v>
      </c>
      <c r="AH61" s="44">
        <f t="shared" si="12"/>
        <v>1</v>
      </c>
      <c r="AI61" s="44">
        <f t="shared" si="13"/>
        <v>0</v>
      </c>
      <c r="AJ61" s="44">
        <f t="shared" si="14"/>
        <v>1</v>
      </c>
      <c r="AK61" s="44">
        <f t="shared" si="15"/>
        <v>1</v>
      </c>
      <c r="AL61" s="44">
        <f t="shared" si="16"/>
        <v>1</v>
      </c>
      <c r="AM61" s="44">
        <f t="shared" si="17"/>
        <v>1</v>
      </c>
      <c r="AN61" s="44">
        <f t="shared" si="18"/>
        <v>1</v>
      </c>
      <c r="AO61" s="44">
        <f t="shared" si="19"/>
        <v>0</v>
      </c>
      <c r="AP61" s="44">
        <f t="shared" si="20"/>
        <v>0</v>
      </c>
      <c r="AQ61" s="44">
        <f t="shared" si="21"/>
        <v>0</v>
      </c>
      <c r="AR61" s="44">
        <f t="shared" si="22"/>
        <v>1</v>
      </c>
      <c r="AS61" s="44">
        <f t="shared" si="23"/>
        <v>0</v>
      </c>
      <c r="AT61" s="16">
        <f t="shared" si="24"/>
        <v>8</v>
      </c>
      <c r="AV61" s="57">
        <f t="shared" si="83"/>
        <v>0</v>
      </c>
      <c r="AW61" s="57">
        <f t="shared" si="84"/>
        <v>0</v>
      </c>
      <c r="AX61" s="57">
        <f t="shared" si="85"/>
        <v>0</v>
      </c>
      <c r="AY61" s="57">
        <f t="shared" si="86"/>
        <v>0</v>
      </c>
      <c r="AZ61" s="57">
        <f t="shared" si="87"/>
        <v>0</v>
      </c>
      <c r="BA61" s="57">
        <f t="shared" si="88"/>
        <v>4.3478260869565215</v>
      </c>
      <c r="BB61" s="57">
        <f t="shared" si="89"/>
        <v>0</v>
      </c>
      <c r="BC61" s="57">
        <f t="shared" si="90"/>
        <v>0</v>
      </c>
      <c r="BD61" s="57">
        <f t="shared" si="91"/>
        <v>3.3333333333333335</v>
      </c>
      <c r="BE61" s="57">
        <f t="shared" si="92"/>
        <v>0</v>
      </c>
      <c r="BF61" s="57">
        <f t="shared" si="93"/>
        <v>5.2631578947368425</v>
      </c>
      <c r="BG61" s="57">
        <f t="shared" si="94"/>
        <v>2.3255813953488373</v>
      </c>
      <c r="BH61" s="57">
        <f t="shared" si="95"/>
        <v>2.2222222222222223</v>
      </c>
      <c r="BI61" s="57">
        <f t="shared" si="96"/>
        <v>3.0303030303030303</v>
      </c>
      <c r="BJ61" s="57">
        <f t="shared" si="97"/>
        <v>4.5454545454545459</v>
      </c>
      <c r="BK61" s="57">
        <f t="shared" si="98"/>
        <v>0</v>
      </c>
      <c r="BL61" s="57">
        <f t="shared" si="99"/>
        <v>0</v>
      </c>
      <c r="BM61" s="57">
        <f t="shared" si="100"/>
        <v>0</v>
      </c>
      <c r="BN61" s="57">
        <f t="shared" si="101"/>
        <v>3.125</v>
      </c>
      <c r="BO61" s="57">
        <f t="shared" si="102"/>
        <v>0</v>
      </c>
    </row>
    <row r="62" spans="2:67" ht="14.25" customHeight="1" x14ac:dyDescent="0.25">
      <c r="B62" s="9">
        <v>34</v>
      </c>
      <c r="C62" s="10" t="s">
        <v>41</v>
      </c>
      <c r="D62" s="19" t="s">
        <v>1</v>
      </c>
      <c r="E62" s="19" t="s">
        <v>6</v>
      </c>
      <c r="F62" s="19">
        <v>51</v>
      </c>
      <c r="G62" s="19">
        <v>3</v>
      </c>
      <c r="H62" s="19">
        <v>7</v>
      </c>
      <c r="I62" s="19">
        <v>3</v>
      </c>
      <c r="J62" s="19" t="s">
        <v>1</v>
      </c>
      <c r="K62" s="19" t="s">
        <v>1</v>
      </c>
      <c r="L62" s="19" t="s">
        <v>3</v>
      </c>
      <c r="M62" s="20" t="s">
        <v>55</v>
      </c>
      <c r="N62" s="19" t="s">
        <v>55</v>
      </c>
      <c r="O62" s="19" t="s">
        <v>7</v>
      </c>
      <c r="P62" s="19" t="s">
        <v>7</v>
      </c>
      <c r="Q62" s="19" t="s">
        <v>7</v>
      </c>
      <c r="R62" s="19" t="s">
        <v>7</v>
      </c>
      <c r="S62" s="19">
        <v>47</v>
      </c>
      <c r="T62" s="19">
        <v>50</v>
      </c>
      <c r="U62" s="19" t="s">
        <v>7</v>
      </c>
      <c r="V62" s="19" t="s">
        <v>7</v>
      </c>
      <c r="W62" s="20">
        <v>13</v>
      </c>
      <c r="X62" s="13">
        <f t="shared" si="2"/>
        <v>56.339417249121574</v>
      </c>
      <c r="Z62" s="44">
        <f t="shared" si="4"/>
        <v>1</v>
      </c>
      <c r="AA62" s="44">
        <f t="shared" si="5"/>
        <v>1</v>
      </c>
      <c r="AB62" s="44">
        <f t="shared" si="6"/>
        <v>0</v>
      </c>
      <c r="AC62" s="44">
        <f t="shared" si="7"/>
        <v>0</v>
      </c>
      <c r="AD62" s="44">
        <f t="shared" si="8"/>
        <v>0</v>
      </c>
      <c r="AE62" s="44">
        <f t="shared" si="9"/>
        <v>1</v>
      </c>
      <c r="AF62" s="44">
        <f t="shared" si="10"/>
        <v>1</v>
      </c>
      <c r="AG62" s="44">
        <f t="shared" si="11"/>
        <v>1</v>
      </c>
      <c r="AH62" s="44">
        <f t="shared" si="12"/>
        <v>1</v>
      </c>
      <c r="AI62" s="44">
        <f t="shared" si="13"/>
        <v>0</v>
      </c>
      <c r="AJ62" s="44">
        <f t="shared" si="14"/>
        <v>0</v>
      </c>
      <c r="AK62" s="44">
        <f t="shared" si="15"/>
        <v>1</v>
      </c>
      <c r="AL62" s="44">
        <f t="shared" si="16"/>
        <v>1</v>
      </c>
      <c r="AM62" s="44">
        <f t="shared" si="17"/>
        <v>1</v>
      </c>
      <c r="AN62" s="44">
        <f t="shared" si="18"/>
        <v>0</v>
      </c>
      <c r="AO62" s="44">
        <f t="shared" si="19"/>
        <v>0</v>
      </c>
      <c r="AP62" s="44">
        <f t="shared" si="20"/>
        <v>0</v>
      </c>
      <c r="AQ62" s="44">
        <f t="shared" si="21"/>
        <v>1</v>
      </c>
      <c r="AR62" s="44">
        <f t="shared" si="22"/>
        <v>1</v>
      </c>
      <c r="AS62" s="44">
        <f t="shared" si="23"/>
        <v>1</v>
      </c>
      <c r="AT62" s="16">
        <f t="shared" si="24"/>
        <v>12</v>
      </c>
      <c r="AV62" s="57">
        <f t="shared" si="83"/>
        <v>3.8461538461538463</v>
      </c>
      <c r="AW62" s="57">
        <f t="shared" si="84"/>
        <v>3.8461538461538463</v>
      </c>
      <c r="AX62" s="57">
        <f t="shared" si="85"/>
        <v>0</v>
      </c>
      <c r="AY62" s="57">
        <f t="shared" si="86"/>
        <v>0</v>
      </c>
      <c r="AZ62" s="57">
        <f t="shared" si="87"/>
        <v>0</v>
      </c>
      <c r="BA62" s="57">
        <f t="shared" si="88"/>
        <v>4.3478260869565215</v>
      </c>
      <c r="BB62" s="57">
        <f t="shared" si="89"/>
        <v>3.225806451612903</v>
      </c>
      <c r="BC62" s="57">
        <f t="shared" si="90"/>
        <v>3.7037037037037037</v>
      </c>
      <c r="BD62" s="57">
        <f t="shared" si="91"/>
        <v>3.3333333333333335</v>
      </c>
      <c r="BE62" s="57">
        <f t="shared" si="92"/>
        <v>0</v>
      </c>
      <c r="BF62" s="57">
        <f t="shared" si="93"/>
        <v>0</v>
      </c>
      <c r="BG62" s="57">
        <f t="shared" si="94"/>
        <v>2.3255813953488373</v>
      </c>
      <c r="BH62" s="57">
        <f t="shared" si="95"/>
        <v>2.2222222222222223</v>
      </c>
      <c r="BI62" s="57">
        <f t="shared" si="96"/>
        <v>3.0303030303030303</v>
      </c>
      <c r="BJ62" s="57">
        <f t="shared" si="97"/>
        <v>0</v>
      </c>
      <c r="BK62" s="57">
        <f t="shared" si="98"/>
        <v>0</v>
      </c>
      <c r="BL62" s="57">
        <f t="shared" si="99"/>
        <v>0</v>
      </c>
      <c r="BM62" s="57">
        <f t="shared" si="100"/>
        <v>3.3333333333333335</v>
      </c>
      <c r="BN62" s="57">
        <f t="shared" si="101"/>
        <v>3.125</v>
      </c>
      <c r="BO62" s="57">
        <f t="shared" si="102"/>
        <v>20</v>
      </c>
    </row>
    <row r="63" spans="2:67" ht="14.25" customHeight="1" x14ac:dyDescent="0.25">
      <c r="B63" s="9">
        <v>35</v>
      </c>
      <c r="C63" s="10" t="s">
        <v>42</v>
      </c>
      <c r="D63" s="19" t="s">
        <v>5</v>
      </c>
      <c r="E63" s="19" t="s">
        <v>6</v>
      </c>
      <c r="F63" s="19">
        <v>41</v>
      </c>
      <c r="G63" s="19">
        <v>7</v>
      </c>
      <c r="H63" s="19">
        <v>5</v>
      </c>
      <c r="I63" s="19">
        <v>2</v>
      </c>
      <c r="J63" s="19" t="s">
        <v>1</v>
      </c>
      <c r="K63" s="19" t="s">
        <v>5</v>
      </c>
      <c r="L63" s="19" t="s">
        <v>7</v>
      </c>
      <c r="M63" s="20" t="s">
        <v>55</v>
      </c>
      <c r="N63" s="19" t="s">
        <v>56</v>
      </c>
      <c r="O63" s="19" t="s">
        <v>7</v>
      </c>
      <c r="P63" s="19" t="s">
        <v>7</v>
      </c>
      <c r="Q63" s="19" t="s">
        <v>7</v>
      </c>
      <c r="R63" s="19" t="s">
        <v>3</v>
      </c>
      <c r="S63" s="19">
        <v>38</v>
      </c>
      <c r="T63" s="19">
        <v>33</v>
      </c>
      <c r="U63" s="19" t="s">
        <v>3</v>
      </c>
      <c r="V63" s="19" t="s">
        <v>3</v>
      </c>
      <c r="W63" s="20">
        <v>17</v>
      </c>
      <c r="X63" s="13">
        <f t="shared" si="2"/>
        <v>24.45867938583223</v>
      </c>
      <c r="Z63" s="44">
        <f t="shared" si="4"/>
        <v>0</v>
      </c>
      <c r="AA63" s="44">
        <f t="shared" si="5"/>
        <v>1</v>
      </c>
      <c r="AB63" s="44">
        <f t="shared" si="6"/>
        <v>0</v>
      </c>
      <c r="AC63" s="44">
        <f t="shared" si="7"/>
        <v>0</v>
      </c>
      <c r="AD63" s="44">
        <f t="shared" si="8"/>
        <v>0</v>
      </c>
      <c r="AE63" s="44">
        <f t="shared" si="9"/>
        <v>0</v>
      </c>
      <c r="AF63" s="44">
        <f t="shared" si="10"/>
        <v>1</v>
      </c>
      <c r="AG63" s="44">
        <f t="shared" si="11"/>
        <v>0</v>
      </c>
      <c r="AH63" s="44">
        <f t="shared" si="12"/>
        <v>0</v>
      </c>
      <c r="AI63" s="44">
        <f t="shared" si="13"/>
        <v>0</v>
      </c>
      <c r="AJ63" s="44">
        <f t="shared" si="14"/>
        <v>1</v>
      </c>
      <c r="AK63" s="44">
        <f t="shared" si="15"/>
        <v>1</v>
      </c>
      <c r="AL63" s="44">
        <f t="shared" si="16"/>
        <v>1</v>
      </c>
      <c r="AM63" s="44">
        <f t="shared" si="17"/>
        <v>1</v>
      </c>
      <c r="AN63" s="44">
        <f t="shared" si="18"/>
        <v>1</v>
      </c>
      <c r="AO63" s="44">
        <f t="shared" si="19"/>
        <v>0</v>
      </c>
      <c r="AP63" s="44">
        <f t="shared" si="20"/>
        <v>0</v>
      </c>
      <c r="AQ63" s="44">
        <f t="shared" si="21"/>
        <v>0</v>
      </c>
      <c r="AR63" s="44">
        <f t="shared" si="22"/>
        <v>0</v>
      </c>
      <c r="AS63" s="44">
        <f t="shared" si="23"/>
        <v>0</v>
      </c>
      <c r="AT63" s="16">
        <f t="shared" si="24"/>
        <v>7</v>
      </c>
      <c r="AV63" s="57">
        <f t="shared" si="83"/>
        <v>0</v>
      </c>
      <c r="AW63" s="57">
        <f t="shared" si="84"/>
        <v>3.8461538461538463</v>
      </c>
      <c r="AX63" s="57">
        <f t="shared" si="85"/>
        <v>0</v>
      </c>
      <c r="AY63" s="57">
        <f t="shared" si="86"/>
        <v>0</v>
      </c>
      <c r="AZ63" s="57">
        <f t="shared" si="87"/>
        <v>0</v>
      </c>
      <c r="BA63" s="57">
        <f t="shared" si="88"/>
        <v>0</v>
      </c>
      <c r="BB63" s="57">
        <f t="shared" si="89"/>
        <v>3.225806451612903</v>
      </c>
      <c r="BC63" s="57">
        <f t="shared" si="90"/>
        <v>0</v>
      </c>
      <c r="BD63" s="57">
        <f t="shared" si="91"/>
        <v>0</v>
      </c>
      <c r="BE63" s="57">
        <f t="shared" si="92"/>
        <v>0</v>
      </c>
      <c r="BF63" s="57">
        <f t="shared" si="93"/>
        <v>5.2631578947368425</v>
      </c>
      <c r="BG63" s="57">
        <f t="shared" si="94"/>
        <v>2.3255813953488373</v>
      </c>
      <c r="BH63" s="57">
        <f t="shared" si="95"/>
        <v>2.2222222222222223</v>
      </c>
      <c r="BI63" s="57">
        <f t="shared" si="96"/>
        <v>3.0303030303030303</v>
      </c>
      <c r="BJ63" s="57">
        <f t="shared" si="97"/>
        <v>4.5454545454545459</v>
      </c>
      <c r="BK63" s="57">
        <f t="shared" si="98"/>
        <v>0</v>
      </c>
      <c r="BL63" s="57">
        <f t="shared" si="99"/>
        <v>0</v>
      </c>
      <c r="BM63" s="57">
        <f t="shared" si="100"/>
        <v>0</v>
      </c>
      <c r="BN63" s="57">
        <f t="shared" si="101"/>
        <v>0</v>
      </c>
      <c r="BO63" s="57">
        <f t="shared" si="102"/>
        <v>0</v>
      </c>
    </row>
    <row r="64" spans="2:67" ht="14.25" customHeight="1" thickBot="1" x14ac:dyDescent="0.3">
      <c r="B64" s="9">
        <v>36</v>
      </c>
      <c r="C64" s="10" t="s">
        <v>43</v>
      </c>
      <c r="D64" s="19" t="s">
        <v>1</v>
      </c>
      <c r="E64" s="19" t="s">
        <v>6</v>
      </c>
      <c r="F64" s="67">
        <v>63</v>
      </c>
      <c r="G64" s="19">
        <v>7</v>
      </c>
      <c r="H64" s="67">
        <v>9</v>
      </c>
      <c r="I64" s="19">
        <v>0</v>
      </c>
      <c r="J64" s="19" t="s">
        <v>1</v>
      </c>
      <c r="K64" s="19" t="s">
        <v>1</v>
      </c>
      <c r="L64" s="19" t="s">
        <v>3</v>
      </c>
      <c r="M64" s="20" t="s">
        <v>55</v>
      </c>
      <c r="N64" s="19" t="s">
        <v>55</v>
      </c>
      <c r="O64" s="19" t="s">
        <v>7</v>
      </c>
      <c r="P64" s="19" t="s">
        <v>7</v>
      </c>
      <c r="Q64" s="19" t="s">
        <v>7</v>
      </c>
      <c r="R64" s="19" t="s">
        <v>7</v>
      </c>
      <c r="S64" s="19">
        <v>28</v>
      </c>
      <c r="T64" s="19">
        <v>33</v>
      </c>
      <c r="U64" s="19" t="s">
        <v>3</v>
      </c>
      <c r="V64" s="19" t="s">
        <v>7</v>
      </c>
      <c r="W64" s="20">
        <v>13</v>
      </c>
      <c r="X64" s="13">
        <f t="shared" si="2"/>
        <v>48.658257828831722</v>
      </c>
      <c r="Z64" s="44">
        <f t="shared" si="4"/>
        <v>1</v>
      </c>
      <c r="AA64" s="44">
        <f t="shared" si="5"/>
        <v>1</v>
      </c>
      <c r="AB64" s="68">
        <f t="shared" si="6"/>
        <v>0</v>
      </c>
      <c r="AC64" s="44">
        <f t="shared" si="7"/>
        <v>0</v>
      </c>
      <c r="AD64" s="68">
        <f t="shared" si="8"/>
        <v>0</v>
      </c>
      <c r="AE64" s="44">
        <f t="shared" si="9"/>
        <v>0</v>
      </c>
      <c r="AF64" s="44">
        <f t="shared" si="10"/>
        <v>1</v>
      </c>
      <c r="AG64" s="44">
        <f t="shared" si="11"/>
        <v>1</v>
      </c>
      <c r="AH64" s="44">
        <f t="shared" si="12"/>
        <v>1</v>
      </c>
      <c r="AI64" s="44">
        <f t="shared" si="13"/>
        <v>0</v>
      </c>
      <c r="AJ64" s="44">
        <f t="shared" si="14"/>
        <v>0</v>
      </c>
      <c r="AK64" s="44">
        <f t="shared" si="15"/>
        <v>1</v>
      </c>
      <c r="AL64" s="44">
        <f t="shared" si="16"/>
        <v>1</v>
      </c>
      <c r="AM64" s="44">
        <f t="shared" si="17"/>
        <v>1</v>
      </c>
      <c r="AN64" s="44">
        <f t="shared" si="18"/>
        <v>0</v>
      </c>
      <c r="AO64" s="44">
        <f t="shared" si="19"/>
        <v>0</v>
      </c>
      <c r="AP64" s="44">
        <f t="shared" si="20"/>
        <v>0</v>
      </c>
      <c r="AQ64" s="44">
        <f t="shared" si="21"/>
        <v>0</v>
      </c>
      <c r="AR64" s="44">
        <f t="shared" si="22"/>
        <v>1</v>
      </c>
      <c r="AS64" s="44">
        <f t="shared" si="23"/>
        <v>1</v>
      </c>
      <c r="AT64" s="16">
        <f t="shared" si="24"/>
        <v>10</v>
      </c>
      <c r="AV64" s="57">
        <f t="shared" si="83"/>
        <v>3.8461538461538463</v>
      </c>
      <c r="AW64" s="57">
        <f t="shared" si="84"/>
        <v>3.8461538461538463</v>
      </c>
      <c r="AX64" s="57">
        <f t="shared" si="85"/>
        <v>0</v>
      </c>
      <c r="AY64" s="57">
        <f t="shared" si="86"/>
        <v>0</v>
      </c>
      <c r="AZ64" s="57">
        <f t="shared" si="87"/>
        <v>0</v>
      </c>
      <c r="BA64" s="57">
        <f t="shared" si="88"/>
        <v>0</v>
      </c>
      <c r="BB64" s="57">
        <f t="shared" si="89"/>
        <v>3.225806451612903</v>
      </c>
      <c r="BC64" s="57">
        <f t="shared" si="90"/>
        <v>3.7037037037037037</v>
      </c>
      <c r="BD64" s="57">
        <f t="shared" si="91"/>
        <v>3.3333333333333335</v>
      </c>
      <c r="BE64" s="57">
        <f t="shared" si="92"/>
        <v>0</v>
      </c>
      <c r="BF64" s="57">
        <f t="shared" si="93"/>
        <v>0</v>
      </c>
      <c r="BG64" s="57">
        <f t="shared" si="94"/>
        <v>2.3255813953488373</v>
      </c>
      <c r="BH64" s="57">
        <f t="shared" si="95"/>
        <v>2.2222222222222223</v>
      </c>
      <c r="BI64" s="57">
        <f t="shared" si="96"/>
        <v>3.0303030303030303</v>
      </c>
      <c r="BJ64" s="57">
        <f t="shared" si="97"/>
        <v>0</v>
      </c>
      <c r="BK64" s="57">
        <f t="shared" si="98"/>
        <v>0</v>
      </c>
      <c r="BL64" s="57">
        <f t="shared" si="99"/>
        <v>0</v>
      </c>
      <c r="BM64" s="57">
        <f t="shared" si="100"/>
        <v>0</v>
      </c>
      <c r="BN64" s="57">
        <f t="shared" si="101"/>
        <v>3.125</v>
      </c>
      <c r="BO64" s="57">
        <f t="shared" si="102"/>
        <v>20</v>
      </c>
    </row>
    <row r="65" spans="2:67" ht="14.25" customHeight="1" thickTop="1" thickBot="1" x14ac:dyDescent="0.3">
      <c r="B65" s="9">
        <v>37</v>
      </c>
      <c r="C65" s="10" t="s">
        <v>44</v>
      </c>
      <c r="D65" s="19" t="s">
        <v>5</v>
      </c>
      <c r="E65" s="61" t="s">
        <v>6</v>
      </c>
      <c r="F65" s="71">
        <v>38</v>
      </c>
      <c r="G65" s="64">
        <v>14</v>
      </c>
      <c r="H65" s="71">
        <v>2</v>
      </c>
      <c r="I65" s="63">
        <v>2</v>
      </c>
      <c r="J65" s="19" t="s">
        <v>1</v>
      </c>
      <c r="K65" s="19" t="s">
        <v>1</v>
      </c>
      <c r="L65" s="19" t="s">
        <v>7</v>
      </c>
      <c r="M65" s="20" t="s">
        <v>55</v>
      </c>
      <c r="N65" s="19" t="s">
        <v>56</v>
      </c>
      <c r="O65" s="19" t="s">
        <v>7</v>
      </c>
      <c r="P65" s="19" t="s">
        <v>7</v>
      </c>
      <c r="Q65" s="19" t="s">
        <v>7</v>
      </c>
      <c r="R65" s="19" t="s">
        <v>7</v>
      </c>
      <c r="S65" s="19">
        <v>41</v>
      </c>
      <c r="T65" s="19">
        <v>67</v>
      </c>
      <c r="U65" s="19" t="s">
        <v>3</v>
      </c>
      <c r="V65" s="19" t="s">
        <v>3</v>
      </c>
      <c r="W65" s="20">
        <v>10</v>
      </c>
      <c r="X65" s="13">
        <f t="shared" si="2"/>
        <v>223.61692854408139</v>
      </c>
      <c r="Z65" s="44">
        <f t="shared" si="4"/>
        <v>0</v>
      </c>
      <c r="AA65" s="62">
        <f t="shared" si="5"/>
        <v>1</v>
      </c>
      <c r="AB65" s="72">
        <v>1</v>
      </c>
      <c r="AC65" s="65">
        <f t="shared" ref="AC65:AC70" si="103">IF(G65=$C$9,1,0)</f>
        <v>0</v>
      </c>
      <c r="AD65" s="72">
        <v>1</v>
      </c>
      <c r="AE65" s="66">
        <f t="shared" ref="AE65:AE70" si="104">IF(I65=$C$11,1,0)</f>
        <v>0</v>
      </c>
      <c r="AF65" s="44">
        <f t="shared" ref="AF65:AF70" si="105">IF(J65=$C$12,1,0)</f>
        <v>1</v>
      </c>
      <c r="AG65" s="44">
        <f t="shared" ref="AG65:AG70" si="106">IF(K65=$C$13,1,0)</f>
        <v>1</v>
      </c>
      <c r="AH65" s="44">
        <f t="shared" si="12"/>
        <v>0</v>
      </c>
      <c r="AI65" s="44">
        <f t="shared" si="13"/>
        <v>0</v>
      </c>
      <c r="AJ65" s="44">
        <f t="shared" si="14"/>
        <v>1</v>
      </c>
      <c r="AK65" s="44">
        <f t="shared" si="15"/>
        <v>1</v>
      </c>
      <c r="AL65" s="44">
        <f t="shared" si="16"/>
        <v>1</v>
      </c>
      <c r="AM65" s="44">
        <f t="shared" si="17"/>
        <v>1</v>
      </c>
      <c r="AN65" s="44">
        <f t="shared" si="18"/>
        <v>0</v>
      </c>
      <c r="AO65" s="44">
        <f t="shared" si="19"/>
        <v>0</v>
      </c>
      <c r="AP65" s="44">
        <f t="shared" si="20"/>
        <v>0</v>
      </c>
      <c r="AQ65" s="44">
        <f t="shared" si="21"/>
        <v>0</v>
      </c>
      <c r="AR65" s="44">
        <f t="shared" si="22"/>
        <v>0</v>
      </c>
      <c r="AS65" s="44">
        <f t="shared" si="23"/>
        <v>0</v>
      </c>
      <c r="AT65" s="16">
        <f t="shared" si="24"/>
        <v>9</v>
      </c>
      <c r="AV65" s="57">
        <f t="shared" si="83"/>
        <v>0</v>
      </c>
      <c r="AW65" s="57">
        <f t="shared" si="84"/>
        <v>3.8461538461538463</v>
      </c>
      <c r="AX65" s="57">
        <f t="shared" si="85"/>
        <v>100</v>
      </c>
      <c r="AY65" s="57">
        <f t="shared" si="86"/>
        <v>0</v>
      </c>
      <c r="AZ65" s="57">
        <f t="shared" si="87"/>
        <v>100</v>
      </c>
      <c r="BA65" s="57">
        <f t="shared" si="88"/>
        <v>0</v>
      </c>
      <c r="BB65" s="57">
        <f t="shared" si="89"/>
        <v>3.225806451612903</v>
      </c>
      <c r="BC65" s="57">
        <f t="shared" si="90"/>
        <v>3.7037037037037037</v>
      </c>
      <c r="BD65" s="57">
        <f t="shared" si="91"/>
        <v>0</v>
      </c>
      <c r="BE65" s="57">
        <f t="shared" si="92"/>
        <v>0</v>
      </c>
      <c r="BF65" s="57">
        <f t="shared" si="93"/>
        <v>5.2631578947368425</v>
      </c>
      <c r="BG65" s="57">
        <f t="shared" si="94"/>
        <v>2.3255813953488373</v>
      </c>
      <c r="BH65" s="57">
        <f t="shared" si="95"/>
        <v>2.2222222222222223</v>
      </c>
      <c r="BI65" s="57">
        <f t="shared" si="96"/>
        <v>3.0303030303030303</v>
      </c>
      <c r="BJ65" s="57">
        <f t="shared" si="97"/>
        <v>0</v>
      </c>
      <c r="BK65" s="57">
        <f t="shared" si="98"/>
        <v>0</v>
      </c>
      <c r="BL65" s="57">
        <f t="shared" si="99"/>
        <v>0</v>
      </c>
      <c r="BM65" s="57">
        <f t="shared" si="100"/>
        <v>0</v>
      </c>
      <c r="BN65" s="57">
        <f t="shared" si="101"/>
        <v>0</v>
      </c>
      <c r="BO65" s="57">
        <f t="shared" si="102"/>
        <v>0</v>
      </c>
    </row>
    <row r="66" spans="2:67" ht="14.25" customHeight="1" thickTop="1" x14ac:dyDescent="0.25">
      <c r="B66" s="9">
        <v>38</v>
      </c>
      <c r="C66" s="10" t="s">
        <v>45</v>
      </c>
      <c r="D66" s="19" t="s">
        <v>1</v>
      </c>
      <c r="E66" s="19" t="s">
        <v>2</v>
      </c>
      <c r="F66" s="69">
        <v>55</v>
      </c>
      <c r="G66" s="19">
        <v>7</v>
      </c>
      <c r="H66" s="69">
        <v>7</v>
      </c>
      <c r="I66" s="19">
        <v>2</v>
      </c>
      <c r="J66" s="19" t="s">
        <v>1</v>
      </c>
      <c r="K66" s="19" t="s">
        <v>1</v>
      </c>
      <c r="L66" s="19" t="s">
        <v>3</v>
      </c>
      <c r="M66" s="20" t="s">
        <v>55</v>
      </c>
      <c r="N66" s="19" t="s">
        <v>55</v>
      </c>
      <c r="O66" s="19" t="s">
        <v>7</v>
      </c>
      <c r="P66" s="19" t="s">
        <v>7</v>
      </c>
      <c r="Q66" s="19" t="s">
        <v>7</v>
      </c>
      <c r="R66" s="19" t="s">
        <v>7</v>
      </c>
      <c r="S66" s="19">
        <v>51</v>
      </c>
      <c r="T66" s="19">
        <v>27</v>
      </c>
      <c r="U66" s="19" t="s">
        <v>7</v>
      </c>
      <c r="V66" s="19" t="s">
        <v>7</v>
      </c>
      <c r="W66" s="20" t="s">
        <v>63</v>
      </c>
      <c r="X66" s="13">
        <f t="shared" si="2"/>
        <v>28.145437316011208</v>
      </c>
      <c r="Z66" s="44">
        <f t="shared" si="4"/>
        <v>1</v>
      </c>
      <c r="AA66" s="44">
        <f t="shared" si="5"/>
        <v>0</v>
      </c>
      <c r="AB66" s="70">
        <f t="shared" ref="AB66:AB70" si="107">IF(F66=$C$8,1,0)</f>
        <v>0</v>
      </c>
      <c r="AC66" s="44">
        <f t="shared" si="103"/>
        <v>0</v>
      </c>
      <c r="AD66" s="70">
        <f t="shared" ref="AD66:AD70" si="108">IF(H66=$C$10,1,0)</f>
        <v>0</v>
      </c>
      <c r="AE66" s="44">
        <f t="shared" si="104"/>
        <v>0</v>
      </c>
      <c r="AF66" s="44">
        <f t="shared" si="105"/>
        <v>1</v>
      </c>
      <c r="AG66" s="44">
        <f t="shared" si="106"/>
        <v>1</v>
      </c>
      <c r="AH66" s="44">
        <f t="shared" si="12"/>
        <v>1</v>
      </c>
      <c r="AI66" s="44">
        <f t="shared" si="13"/>
        <v>0</v>
      </c>
      <c r="AJ66" s="44">
        <f t="shared" si="14"/>
        <v>0</v>
      </c>
      <c r="AK66" s="44">
        <f t="shared" si="15"/>
        <v>1</v>
      </c>
      <c r="AL66" s="44">
        <f t="shared" si="16"/>
        <v>1</v>
      </c>
      <c r="AM66" s="44">
        <f t="shared" si="17"/>
        <v>1</v>
      </c>
      <c r="AN66" s="44">
        <f t="shared" si="18"/>
        <v>0</v>
      </c>
      <c r="AO66" s="44">
        <f t="shared" si="19"/>
        <v>0</v>
      </c>
      <c r="AP66" s="44">
        <f t="shared" si="20"/>
        <v>0</v>
      </c>
      <c r="AQ66" s="44">
        <f t="shared" si="21"/>
        <v>1</v>
      </c>
      <c r="AR66" s="44">
        <f t="shared" si="22"/>
        <v>1</v>
      </c>
      <c r="AS66" s="44">
        <f t="shared" si="23"/>
        <v>0</v>
      </c>
      <c r="AT66" s="16">
        <f t="shared" si="24"/>
        <v>9</v>
      </c>
      <c r="AV66" s="57">
        <f t="shared" si="83"/>
        <v>3.8461538461538463</v>
      </c>
      <c r="AW66" s="57">
        <f t="shared" si="84"/>
        <v>0</v>
      </c>
      <c r="AX66" s="57">
        <f t="shared" si="85"/>
        <v>0</v>
      </c>
      <c r="AY66" s="57">
        <f t="shared" si="86"/>
        <v>0</v>
      </c>
      <c r="AZ66" s="57">
        <f t="shared" si="87"/>
        <v>0</v>
      </c>
      <c r="BA66" s="57">
        <f t="shared" si="88"/>
        <v>0</v>
      </c>
      <c r="BB66" s="57">
        <f t="shared" si="89"/>
        <v>3.225806451612903</v>
      </c>
      <c r="BC66" s="57">
        <f t="shared" si="90"/>
        <v>3.7037037037037037</v>
      </c>
      <c r="BD66" s="57">
        <f t="shared" si="91"/>
        <v>3.3333333333333335</v>
      </c>
      <c r="BE66" s="57">
        <f t="shared" si="92"/>
        <v>0</v>
      </c>
      <c r="BF66" s="57">
        <f t="shared" si="93"/>
        <v>0</v>
      </c>
      <c r="BG66" s="57">
        <f t="shared" si="94"/>
        <v>2.3255813953488373</v>
      </c>
      <c r="BH66" s="57">
        <f t="shared" si="95"/>
        <v>2.2222222222222223</v>
      </c>
      <c r="BI66" s="57">
        <f t="shared" si="96"/>
        <v>3.0303030303030303</v>
      </c>
      <c r="BJ66" s="57">
        <f t="shared" si="97"/>
        <v>0</v>
      </c>
      <c r="BK66" s="57">
        <f t="shared" si="98"/>
        <v>0</v>
      </c>
      <c r="BL66" s="57">
        <f t="shared" si="99"/>
        <v>0</v>
      </c>
      <c r="BM66" s="57">
        <f t="shared" si="100"/>
        <v>3.3333333333333335</v>
      </c>
      <c r="BN66" s="57">
        <f t="shared" si="101"/>
        <v>3.125</v>
      </c>
      <c r="BO66" s="57">
        <f t="shared" si="102"/>
        <v>0</v>
      </c>
    </row>
    <row r="67" spans="2:67" ht="14.25" customHeight="1" x14ac:dyDescent="0.25">
      <c r="B67" s="9">
        <v>39</v>
      </c>
      <c r="C67" s="10" t="s">
        <v>46</v>
      </c>
      <c r="D67" s="19" t="s">
        <v>5</v>
      </c>
      <c r="E67" s="19" t="s">
        <v>6</v>
      </c>
      <c r="F67" s="19">
        <v>54</v>
      </c>
      <c r="G67" s="19">
        <v>14</v>
      </c>
      <c r="H67" s="19">
        <v>6</v>
      </c>
      <c r="I67" s="19">
        <v>4</v>
      </c>
      <c r="J67" s="19" t="s">
        <v>1</v>
      </c>
      <c r="K67" s="19" t="s">
        <v>1</v>
      </c>
      <c r="L67" s="19" t="s">
        <v>7</v>
      </c>
      <c r="M67" s="20" t="s">
        <v>56</v>
      </c>
      <c r="N67" s="20" t="s">
        <v>56</v>
      </c>
      <c r="O67" s="19" t="s">
        <v>7</v>
      </c>
      <c r="P67" s="19" t="s">
        <v>7</v>
      </c>
      <c r="Q67" s="19" t="s">
        <v>7</v>
      </c>
      <c r="R67" s="19" t="s">
        <v>7</v>
      </c>
      <c r="S67" s="19">
        <v>46</v>
      </c>
      <c r="T67" s="19">
        <v>38</v>
      </c>
      <c r="U67" s="19" t="s">
        <v>7</v>
      </c>
      <c r="V67" s="19" t="s">
        <v>7</v>
      </c>
      <c r="W67" s="20">
        <v>31</v>
      </c>
      <c r="X67" s="13">
        <f t="shared" si="2"/>
        <v>37.218119020271864</v>
      </c>
      <c r="Z67" s="44">
        <f t="shared" si="4"/>
        <v>0</v>
      </c>
      <c r="AA67" s="44">
        <f t="shared" si="5"/>
        <v>1</v>
      </c>
      <c r="AB67" s="44">
        <f t="shared" si="107"/>
        <v>0</v>
      </c>
      <c r="AC67" s="44">
        <f t="shared" si="103"/>
        <v>0</v>
      </c>
      <c r="AD67" s="44">
        <f t="shared" si="108"/>
        <v>0</v>
      </c>
      <c r="AE67" s="44">
        <f t="shared" si="104"/>
        <v>0</v>
      </c>
      <c r="AF67" s="44">
        <f t="shared" si="105"/>
        <v>1</v>
      </c>
      <c r="AG67" s="44">
        <f t="shared" si="106"/>
        <v>1</v>
      </c>
      <c r="AH67" s="44">
        <f t="shared" si="12"/>
        <v>0</v>
      </c>
      <c r="AI67" s="44">
        <f t="shared" si="13"/>
        <v>1</v>
      </c>
      <c r="AJ67" s="44">
        <f t="shared" si="14"/>
        <v>1</v>
      </c>
      <c r="AK67" s="44">
        <f t="shared" si="15"/>
        <v>1</v>
      </c>
      <c r="AL67" s="44">
        <f t="shared" si="16"/>
        <v>1</v>
      </c>
      <c r="AM67" s="44">
        <f t="shared" si="17"/>
        <v>1</v>
      </c>
      <c r="AN67" s="44">
        <f t="shared" si="18"/>
        <v>0</v>
      </c>
      <c r="AO67" s="44">
        <f t="shared" si="19"/>
        <v>0</v>
      </c>
      <c r="AP67" s="44">
        <f t="shared" si="20"/>
        <v>0</v>
      </c>
      <c r="AQ67" s="44">
        <f t="shared" si="21"/>
        <v>1</v>
      </c>
      <c r="AR67" s="44">
        <f t="shared" si="22"/>
        <v>1</v>
      </c>
      <c r="AS67" s="44">
        <f t="shared" si="23"/>
        <v>0</v>
      </c>
      <c r="AT67" s="16">
        <f t="shared" si="24"/>
        <v>10</v>
      </c>
      <c r="AV67" s="57">
        <f t="shared" si="83"/>
        <v>0</v>
      </c>
      <c r="AW67" s="57">
        <f t="shared" si="84"/>
        <v>3.8461538461538463</v>
      </c>
      <c r="AX67" s="57">
        <f t="shared" si="85"/>
        <v>0</v>
      </c>
      <c r="AY67" s="57">
        <f t="shared" si="86"/>
        <v>0</v>
      </c>
      <c r="AZ67" s="57">
        <f t="shared" si="87"/>
        <v>0</v>
      </c>
      <c r="BA67" s="57">
        <f t="shared" si="88"/>
        <v>0</v>
      </c>
      <c r="BB67" s="57">
        <f t="shared" si="89"/>
        <v>3.225806451612903</v>
      </c>
      <c r="BC67" s="57">
        <f t="shared" si="90"/>
        <v>3.7037037037037037</v>
      </c>
      <c r="BD67" s="57">
        <f t="shared" si="91"/>
        <v>0</v>
      </c>
      <c r="BE67" s="57">
        <f t="shared" si="92"/>
        <v>7.1428571428571432</v>
      </c>
      <c r="BF67" s="57">
        <f t="shared" si="93"/>
        <v>5.2631578947368425</v>
      </c>
      <c r="BG67" s="57">
        <f t="shared" si="94"/>
        <v>2.3255813953488373</v>
      </c>
      <c r="BH67" s="57">
        <f t="shared" si="95"/>
        <v>2.2222222222222223</v>
      </c>
      <c r="BI67" s="57">
        <f t="shared" si="96"/>
        <v>3.0303030303030303</v>
      </c>
      <c r="BJ67" s="57">
        <f t="shared" si="97"/>
        <v>0</v>
      </c>
      <c r="BK67" s="57">
        <f t="shared" si="98"/>
        <v>0</v>
      </c>
      <c r="BL67" s="57">
        <f t="shared" si="99"/>
        <v>0</v>
      </c>
      <c r="BM67" s="57">
        <f t="shared" si="100"/>
        <v>3.3333333333333335</v>
      </c>
      <c r="BN67" s="57">
        <f t="shared" si="101"/>
        <v>3.125</v>
      </c>
      <c r="BO67" s="57">
        <f t="shared" si="102"/>
        <v>0</v>
      </c>
    </row>
    <row r="68" spans="2:67" ht="14.25" customHeight="1" thickBot="1" x14ac:dyDescent="0.3">
      <c r="B68" s="9">
        <v>40</v>
      </c>
      <c r="C68" s="10" t="s">
        <v>47</v>
      </c>
      <c r="D68" s="19" t="s">
        <v>1</v>
      </c>
      <c r="E68" s="19" t="s">
        <v>6</v>
      </c>
      <c r="F68" s="19">
        <v>51</v>
      </c>
      <c r="G68" s="67">
        <v>3</v>
      </c>
      <c r="H68" s="19">
        <v>6</v>
      </c>
      <c r="I68" s="19">
        <v>3</v>
      </c>
      <c r="J68" s="19" t="s">
        <v>1</v>
      </c>
      <c r="K68" s="19" t="s">
        <v>1</v>
      </c>
      <c r="L68" s="19" t="s">
        <v>3</v>
      </c>
      <c r="M68" s="20" t="s">
        <v>55</v>
      </c>
      <c r="N68" s="19" t="s">
        <v>56</v>
      </c>
      <c r="O68" s="19" t="s">
        <v>7</v>
      </c>
      <c r="P68" s="19" t="s">
        <v>7</v>
      </c>
      <c r="Q68" s="19" t="s">
        <v>3</v>
      </c>
      <c r="R68" s="19" t="s">
        <v>3</v>
      </c>
      <c r="S68" s="19">
        <v>54</v>
      </c>
      <c r="T68" s="19">
        <v>39</v>
      </c>
      <c r="U68" s="19" t="s">
        <v>7</v>
      </c>
      <c r="V68" s="19" t="s">
        <v>7</v>
      </c>
      <c r="W68" s="20">
        <v>11</v>
      </c>
      <c r="X68" s="13">
        <f t="shared" si="2"/>
        <v>43.117726659009939</v>
      </c>
      <c r="Z68" s="44">
        <f t="shared" si="4"/>
        <v>1</v>
      </c>
      <c r="AA68" s="44">
        <f t="shared" si="5"/>
        <v>1</v>
      </c>
      <c r="AB68" s="44">
        <f t="shared" si="107"/>
        <v>0</v>
      </c>
      <c r="AC68" s="68">
        <f t="shared" si="103"/>
        <v>0</v>
      </c>
      <c r="AD68" s="44">
        <f t="shared" si="108"/>
        <v>0</v>
      </c>
      <c r="AE68" s="44">
        <f t="shared" si="104"/>
        <v>1</v>
      </c>
      <c r="AF68" s="44">
        <f t="shared" si="105"/>
        <v>1</v>
      </c>
      <c r="AG68" s="44">
        <f t="shared" si="106"/>
        <v>1</v>
      </c>
      <c r="AH68" s="44">
        <f t="shared" si="12"/>
        <v>1</v>
      </c>
      <c r="AI68" s="44">
        <f t="shared" si="13"/>
        <v>0</v>
      </c>
      <c r="AJ68" s="44">
        <f t="shared" si="14"/>
        <v>1</v>
      </c>
      <c r="AK68" s="44">
        <f t="shared" si="15"/>
        <v>1</v>
      </c>
      <c r="AL68" s="44">
        <f t="shared" si="16"/>
        <v>1</v>
      </c>
      <c r="AM68" s="44">
        <f t="shared" si="17"/>
        <v>0</v>
      </c>
      <c r="AN68" s="44">
        <f t="shared" si="18"/>
        <v>1</v>
      </c>
      <c r="AO68" s="44">
        <f t="shared" si="19"/>
        <v>0</v>
      </c>
      <c r="AP68" s="44">
        <f t="shared" si="20"/>
        <v>0</v>
      </c>
      <c r="AQ68" s="44">
        <f t="shared" si="21"/>
        <v>1</v>
      </c>
      <c r="AR68" s="44">
        <f t="shared" si="22"/>
        <v>1</v>
      </c>
      <c r="AS68" s="44">
        <f t="shared" si="23"/>
        <v>0</v>
      </c>
      <c r="AT68" s="16">
        <f t="shared" si="24"/>
        <v>12</v>
      </c>
      <c r="AV68" s="57">
        <f t="shared" si="83"/>
        <v>3.8461538461538463</v>
      </c>
      <c r="AW68" s="57">
        <f t="shared" si="84"/>
        <v>3.8461538461538463</v>
      </c>
      <c r="AX68" s="57">
        <f t="shared" si="85"/>
        <v>0</v>
      </c>
      <c r="AY68" s="57">
        <f t="shared" si="86"/>
        <v>0</v>
      </c>
      <c r="AZ68" s="57">
        <f t="shared" si="87"/>
        <v>0</v>
      </c>
      <c r="BA68" s="57">
        <f t="shared" si="88"/>
        <v>4.3478260869565215</v>
      </c>
      <c r="BB68" s="57">
        <f t="shared" si="89"/>
        <v>3.225806451612903</v>
      </c>
      <c r="BC68" s="57">
        <f t="shared" si="90"/>
        <v>3.7037037037037037</v>
      </c>
      <c r="BD68" s="57">
        <f t="shared" si="91"/>
        <v>3.3333333333333335</v>
      </c>
      <c r="BE68" s="57">
        <f t="shared" si="92"/>
        <v>0</v>
      </c>
      <c r="BF68" s="57">
        <f t="shared" si="93"/>
        <v>5.2631578947368425</v>
      </c>
      <c r="BG68" s="57">
        <f t="shared" si="94"/>
        <v>2.3255813953488373</v>
      </c>
      <c r="BH68" s="57">
        <f t="shared" si="95"/>
        <v>2.2222222222222223</v>
      </c>
      <c r="BI68" s="57">
        <f t="shared" si="96"/>
        <v>0</v>
      </c>
      <c r="BJ68" s="57">
        <f t="shared" si="97"/>
        <v>4.5454545454545459</v>
      </c>
      <c r="BK68" s="57">
        <f t="shared" si="98"/>
        <v>0</v>
      </c>
      <c r="BL68" s="57">
        <f t="shared" si="99"/>
        <v>0</v>
      </c>
      <c r="BM68" s="57">
        <f t="shared" si="100"/>
        <v>3.3333333333333335</v>
      </c>
      <c r="BN68" s="57">
        <f t="shared" si="101"/>
        <v>3.125</v>
      </c>
      <c r="BO68" s="57">
        <f t="shared" si="102"/>
        <v>0</v>
      </c>
    </row>
    <row r="69" spans="2:67" ht="14.25" customHeight="1" thickTop="1" thickBot="1" x14ac:dyDescent="0.3">
      <c r="B69" s="9">
        <v>41</v>
      </c>
      <c r="C69" s="10" t="s">
        <v>48</v>
      </c>
      <c r="D69" s="19" t="s">
        <v>5</v>
      </c>
      <c r="E69" s="19" t="s">
        <v>6</v>
      </c>
      <c r="F69" s="61">
        <v>41</v>
      </c>
      <c r="G69" s="79">
        <v>8</v>
      </c>
      <c r="H69" s="63">
        <v>8</v>
      </c>
      <c r="I69" s="19">
        <v>1</v>
      </c>
      <c r="J69" s="19" t="s">
        <v>5</v>
      </c>
      <c r="K69" s="19" t="s">
        <v>5</v>
      </c>
      <c r="L69" s="19" t="s">
        <v>3</v>
      </c>
      <c r="M69" s="20" t="s">
        <v>55</v>
      </c>
      <c r="N69" s="19" t="s">
        <v>55</v>
      </c>
      <c r="O69" s="19" t="s">
        <v>7</v>
      </c>
      <c r="P69" s="19" t="s">
        <v>7</v>
      </c>
      <c r="Q69" s="19" t="s">
        <v>7</v>
      </c>
      <c r="R69" s="19" t="s">
        <v>7</v>
      </c>
      <c r="S69" s="19">
        <v>31</v>
      </c>
      <c r="T69" s="19">
        <v>28</v>
      </c>
      <c r="U69" s="19" t="s">
        <v>7</v>
      </c>
      <c r="V69" s="19" t="s">
        <v>7</v>
      </c>
      <c r="W69" s="20">
        <v>8</v>
      </c>
      <c r="X69" s="13">
        <f t="shared" si="2"/>
        <v>71.215927160694591</v>
      </c>
      <c r="Z69" s="44">
        <f t="shared" si="4"/>
        <v>0</v>
      </c>
      <c r="AA69" s="44">
        <f t="shared" si="5"/>
        <v>1</v>
      </c>
      <c r="AB69" s="62">
        <f t="shared" si="107"/>
        <v>0</v>
      </c>
      <c r="AC69" s="80">
        <v>1</v>
      </c>
      <c r="AD69" s="66">
        <f t="shared" si="108"/>
        <v>0</v>
      </c>
      <c r="AE69" s="44">
        <f t="shared" si="104"/>
        <v>0</v>
      </c>
      <c r="AF69" s="44">
        <f t="shared" si="105"/>
        <v>0</v>
      </c>
      <c r="AG69" s="44">
        <f t="shared" si="106"/>
        <v>0</v>
      </c>
      <c r="AH69" s="44">
        <f t="shared" si="12"/>
        <v>1</v>
      </c>
      <c r="AI69" s="44">
        <f t="shared" si="13"/>
        <v>0</v>
      </c>
      <c r="AJ69" s="44">
        <f t="shared" si="14"/>
        <v>0</v>
      </c>
      <c r="AK69" s="44">
        <f t="shared" si="15"/>
        <v>1</v>
      </c>
      <c r="AL69" s="44">
        <f t="shared" si="16"/>
        <v>1</v>
      </c>
      <c r="AM69" s="44">
        <f t="shared" si="17"/>
        <v>1</v>
      </c>
      <c r="AN69" s="44">
        <f t="shared" si="18"/>
        <v>0</v>
      </c>
      <c r="AO69" s="44">
        <f t="shared" si="19"/>
        <v>0</v>
      </c>
      <c r="AP69" s="44">
        <f t="shared" si="20"/>
        <v>0</v>
      </c>
      <c r="AQ69" s="44">
        <f t="shared" si="21"/>
        <v>1</v>
      </c>
      <c r="AR69" s="44">
        <f t="shared" si="22"/>
        <v>1</v>
      </c>
      <c r="AS69" s="44">
        <f t="shared" si="23"/>
        <v>0</v>
      </c>
      <c r="AT69" s="16">
        <f t="shared" si="24"/>
        <v>8</v>
      </c>
      <c r="AV69" s="57">
        <f t="shared" si="83"/>
        <v>0</v>
      </c>
      <c r="AW69" s="57">
        <f t="shared" si="84"/>
        <v>3.8461538461538463</v>
      </c>
      <c r="AX69" s="57">
        <f t="shared" si="85"/>
        <v>0</v>
      </c>
      <c r="AY69" s="57">
        <f t="shared" si="86"/>
        <v>50</v>
      </c>
      <c r="AZ69" s="57">
        <f t="shared" si="87"/>
        <v>0</v>
      </c>
      <c r="BA69" s="57">
        <f t="shared" si="88"/>
        <v>0</v>
      </c>
      <c r="BB69" s="57">
        <f t="shared" si="89"/>
        <v>0</v>
      </c>
      <c r="BC69" s="57">
        <f t="shared" si="90"/>
        <v>0</v>
      </c>
      <c r="BD69" s="57">
        <f t="shared" si="91"/>
        <v>3.3333333333333335</v>
      </c>
      <c r="BE69" s="57">
        <f t="shared" si="92"/>
        <v>0</v>
      </c>
      <c r="BF69" s="57">
        <f t="shared" si="93"/>
        <v>0</v>
      </c>
      <c r="BG69" s="57">
        <f t="shared" si="94"/>
        <v>2.3255813953488373</v>
      </c>
      <c r="BH69" s="57">
        <f t="shared" si="95"/>
        <v>2.2222222222222223</v>
      </c>
      <c r="BI69" s="57">
        <f t="shared" si="96"/>
        <v>3.0303030303030303</v>
      </c>
      <c r="BJ69" s="57">
        <f t="shared" si="97"/>
        <v>0</v>
      </c>
      <c r="BK69" s="57">
        <f t="shared" si="98"/>
        <v>0</v>
      </c>
      <c r="BL69" s="57">
        <f t="shared" si="99"/>
        <v>0</v>
      </c>
      <c r="BM69" s="57">
        <f t="shared" si="100"/>
        <v>3.3333333333333335</v>
      </c>
      <c r="BN69" s="57">
        <f t="shared" si="101"/>
        <v>3.125</v>
      </c>
      <c r="BO69" s="57">
        <f t="shared" si="102"/>
        <v>0</v>
      </c>
    </row>
    <row r="70" spans="2:67" ht="14.25" customHeight="1" thickTop="1" x14ac:dyDescent="0.25">
      <c r="B70" s="9">
        <v>42</v>
      </c>
      <c r="C70" s="10" t="s">
        <v>49</v>
      </c>
      <c r="D70" s="19" t="s">
        <v>1</v>
      </c>
      <c r="E70" s="19" t="s">
        <v>6</v>
      </c>
      <c r="F70" s="19">
        <v>58</v>
      </c>
      <c r="G70" s="69">
        <v>3</v>
      </c>
      <c r="H70" s="19">
        <v>7</v>
      </c>
      <c r="I70" s="19">
        <v>3</v>
      </c>
      <c r="J70" s="19" t="s">
        <v>1</v>
      </c>
      <c r="K70" s="19" t="s">
        <v>1</v>
      </c>
      <c r="L70" s="19" t="s">
        <v>3</v>
      </c>
      <c r="M70" s="20" t="s">
        <v>55</v>
      </c>
      <c r="N70" s="19" t="s">
        <v>55</v>
      </c>
      <c r="O70" s="19" t="s">
        <v>7</v>
      </c>
      <c r="P70" s="19" t="s">
        <v>7</v>
      </c>
      <c r="Q70" s="19" t="s">
        <v>7</v>
      </c>
      <c r="R70" s="19" t="s">
        <v>7</v>
      </c>
      <c r="S70" s="19">
        <v>47</v>
      </c>
      <c r="T70" s="19">
        <v>47</v>
      </c>
      <c r="U70" s="19" t="s">
        <v>7</v>
      </c>
      <c r="V70" s="19" t="s">
        <v>7</v>
      </c>
      <c r="W70" s="20">
        <v>13</v>
      </c>
      <c r="X70" s="13">
        <f t="shared" si="2"/>
        <v>56.339417249121574</v>
      </c>
      <c r="Z70" s="44">
        <f t="shared" si="4"/>
        <v>1</v>
      </c>
      <c r="AA70" s="44">
        <f t="shared" si="5"/>
        <v>1</v>
      </c>
      <c r="AB70" s="44">
        <f t="shared" si="107"/>
        <v>0</v>
      </c>
      <c r="AC70" s="70">
        <f t="shared" si="103"/>
        <v>0</v>
      </c>
      <c r="AD70" s="44">
        <f t="shared" si="108"/>
        <v>0</v>
      </c>
      <c r="AE70" s="44">
        <f t="shared" si="104"/>
        <v>1</v>
      </c>
      <c r="AF70" s="44">
        <f t="shared" si="105"/>
        <v>1</v>
      </c>
      <c r="AG70" s="44">
        <f t="shared" si="106"/>
        <v>1</v>
      </c>
      <c r="AH70" s="44">
        <f t="shared" si="12"/>
        <v>1</v>
      </c>
      <c r="AI70" s="44">
        <f t="shared" si="13"/>
        <v>0</v>
      </c>
      <c r="AJ70" s="44">
        <f t="shared" si="14"/>
        <v>0</v>
      </c>
      <c r="AK70" s="44">
        <f t="shared" si="15"/>
        <v>1</v>
      </c>
      <c r="AL70" s="44">
        <f t="shared" si="16"/>
        <v>1</v>
      </c>
      <c r="AM70" s="44">
        <f t="shared" si="17"/>
        <v>1</v>
      </c>
      <c r="AN70" s="44">
        <f t="shared" si="18"/>
        <v>0</v>
      </c>
      <c r="AO70" s="44">
        <f t="shared" si="19"/>
        <v>0</v>
      </c>
      <c r="AP70" s="44">
        <f t="shared" si="20"/>
        <v>0</v>
      </c>
      <c r="AQ70" s="44">
        <f t="shared" si="21"/>
        <v>1</v>
      </c>
      <c r="AR70" s="44">
        <f t="shared" si="22"/>
        <v>1</v>
      </c>
      <c r="AS70" s="44">
        <f t="shared" si="23"/>
        <v>1</v>
      </c>
      <c r="AT70" s="16">
        <f t="shared" si="24"/>
        <v>12</v>
      </c>
      <c r="AV70" s="57">
        <f t="shared" si="83"/>
        <v>3.8461538461538463</v>
      </c>
      <c r="AW70" s="57">
        <f t="shared" si="84"/>
        <v>3.8461538461538463</v>
      </c>
      <c r="AX70" s="57">
        <f t="shared" si="85"/>
        <v>0</v>
      </c>
      <c r="AY70" s="57">
        <f t="shared" si="86"/>
        <v>0</v>
      </c>
      <c r="AZ70" s="57">
        <f t="shared" si="87"/>
        <v>0</v>
      </c>
      <c r="BA70" s="57">
        <f t="shared" si="88"/>
        <v>4.3478260869565215</v>
      </c>
      <c r="BB70" s="57">
        <f t="shared" si="89"/>
        <v>3.225806451612903</v>
      </c>
      <c r="BC70" s="57">
        <f t="shared" si="90"/>
        <v>3.7037037037037037</v>
      </c>
      <c r="BD70" s="57">
        <f t="shared" si="91"/>
        <v>3.3333333333333335</v>
      </c>
      <c r="BE70" s="57">
        <f t="shared" si="92"/>
        <v>0</v>
      </c>
      <c r="BF70" s="57">
        <f t="shared" si="93"/>
        <v>0</v>
      </c>
      <c r="BG70" s="57">
        <f t="shared" si="94"/>
        <v>2.3255813953488373</v>
      </c>
      <c r="BH70" s="57">
        <f t="shared" si="95"/>
        <v>2.2222222222222223</v>
      </c>
      <c r="BI70" s="57">
        <f t="shared" si="96"/>
        <v>3.0303030303030303</v>
      </c>
      <c r="BJ70" s="57">
        <f t="shared" si="97"/>
        <v>0</v>
      </c>
      <c r="BK70" s="57">
        <f t="shared" si="98"/>
        <v>0</v>
      </c>
      <c r="BL70" s="57">
        <f t="shared" si="99"/>
        <v>0</v>
      </c>
      <c r="BM70" s="57">
        <f t="shared" si="100"/>
        <v>3.3333333333333335</v>
      </c>
      <c r="BN70" s="57">
        <f t="shared" si="101"/>
        <v>3.125</v>
      </c>
      <c r="BO70" s="57">
        <f t="shared" si="102"/>
        <v>20</v>
      </c>
    </row>
    <row r="71" spans="2:67" ht="14.25" customHeight="1" thickBot="1" x14ac:dyDescent="0.3">
      <c r="B71" s="9">
        <v>43</v>
      </c>
      <c r="C71" s="10" t="s">
        <v>50</v>
      </c>
      <c r="D71" s="19" t="s">
        <v>5</v>
      </c>
      <c r="E71" s="19" t="s">
        <v>2</v>
      </c>
      <c r="F71" s="19">
        <v>47</v>
      </c>
      <c r="G71" s="67">
        <v>7</v>
      </c>
      <c r="H71" s="19">
        <v>5</v>
      </c>
      <c r="I71" s="19">
        <v>4</v>
      </c>
      <c r="J71" s="19" t="s">
        <v>1</v>
      </c>
      <c r="K71" s="19" t="s">
        <v>5</v>
      </c>
      <c r="L71" s="19" t="s">
        <v>7</v>
      </c>
      <c r="M71" s="20" t="s">
        <v>56</v>
      </c>
      <c r="N71" s="19" t="s">
        <v>56</v>
      </c>
      <c r="O71" s="19" t="s">
        <v>7</v>
      </c>
      <c r="P71" s="19" t="s">
        <v>7</v>
      </c>
      <c r="Q71" s="19" t="s">
        <v>7</v>
      </c>
      <c r="R71" s="19" t="s">
        <v>7</v>
      </c>
      <c r="S71" s="19">
        <v>42</v>
      </c>
      <c r="T71" s="19">
        <v>24</v>
      </c>
      <c r="U71" s="19" t="s">
        <v>7</v>
      </c>
      <c r="V71" s="19" t="s">
        <v>7</v>
      </c>
      <c r="W71" s="20">
        <v>24</v>
      </c>
      <c r="X71" s="13">
        <f t="shared" si="2"/>
        <v>29.668261470414311</v>
      </c>
      <c r="Z71" s="44">
        <f t="shared" si="4"/>
        <v>0</v>
      </c>
      <c r="AA71" s="44">
        <f t="shared" si="5"/>
        <v>0</v>
      </c>
      <c r="AB71" s="44">
        <f t="shared" si="6"/>
        <v>0</v>
      </c>
      <c r="AC71" s="68">
        <f t="shared" si="7"/>
        <v>0</v>
      </c>
      <c r="AD71" s="44">
        <f t="shared" si="8"/>
        <v>0</v>
      </c>
      <c r="AE71" s="44">
        <f t="shared" si="9"/>
        <v>0</v>
      </c>
      <c r="AF71" s="44">
        <f t="shared" si="10"/>
        <v>1</v>
      </c>
      <c r="AG71" s="44">
        <f t="shared" si="11"/>
        <v>0</v>
      </c>
      <c r="AH71" s="44">
        <f t="shared" si="12"/>
        <v>0</v>
      </c>
      <c r="AI71" s="44">
        <f t="shared" si="13"/>
        <v>1</v>
      </c>
      <c r="AJ71" s="44">
        <f t="shared" si="14"/>
        <v>1</v>
      </c>
      <c r="AK71" s="44">
        <f t="shared" si="15"/>
        <v>1</v>
      </c>
      <c r="AL71" s="44">
        <f t="shared" si="16"/>
        <v>1</v>
      </c>
      <c r="AM71" s="44">
        <f t="shared" si="17"/>
        <v>1</v>
      </c>
      <c r="AN71" s="44">
        <f t="shared" si="18"/>
        <v>0</v>
      </c>
      <c r="AO71" s="44">
        <f t="shared" si="19"/>
        <v>0</v>
      </c>
      <c r="AP71" s="44">
        <f t="shared" si="20"/>
        <v>0</v>
      </c>
      <c r="AQ71" s="44">
        <f t="shared" si="21"/>
        <v>1</v>
      </c>
      <c r="AR71" s="44">
        <f t="shared" si="22"/>
        <v>1</v>
      </c>
      <c r="AS71" s="44">
        <f t="shared" si="23"/>
        <v>0</v>
      </c>
      <c r="AT71" s="16">
        <f t="shared" si="24"/>
        <v>8</v>
      </c>
      <c r="AV71" s="57">
        <f t="shared" si="83"/>
        <v>0</v>
      </c>
      <c r="AW71" s="57">
        <f t="shared" si="84"/>
        <v>0</v>
      </c>
      <c r="AX71" s="57">
        <f t="shared" si="85"/>
        <v>0</v>
      </c>
      <c r="AY71" s="57">
        <f t="shared" si="86"/>
        <v>0</v>
      </c>
      <c r="AZ71" s="57">
        <f t="shared" si="87"/>
        <v>0</v>
      </c>
      <c r="BA71" s="57">
        <f t="shared" si="88"/>
        <v>0</v>
      </c>
      <c r="BB71" s="57">
        <f t="shared" si="89"/>
        <v>3.225806451612903</v>
      </c>
      <c r="BC71" s="57">
        <f t="shared" si="90"/>
        <v>0</v>
      </c>
      <c r="BD71" s="57">
        <f t="shared" si="91"/>
        <v>0</v>
      </c>
      <c r="BE71" s="57">
        <f t="shared" si="92"/>
        <v>7.1428571428571432</v>
      </c>
      <c r="BF71" s="57">
        <f t="shared" si="93"/>
        <v>5.2631578947368425</v>
      </c>
      <c r="BG71" s="57">
        <f t="shared" si="94"/>
        <v>2.3255813953488373</v>
      </c>
      <c r="BH71" s="57">
        <f t="shared" si="95"/>
        <v>2.2222222222222223</v>
      </c>
      <c r="BI71" s="57">
        <f t="shared" si="96"/>
        <v>3.0303030303030303</v>
      </c>
      <c r="BJ71" s="57">
        <f t="shared" si="97"/>
        <v>0</v>
      </c>
      <c r="BK71" s="57">
        <f t="shared" si="98"/>
        <v>0</v>
      </c>
      <c r="BL71" s="57">
        <f t="shared" si="99"/>
        <v>0</v>
      </c>
      <c r="BM71" s="57">
        <f t="shared" si="100"/>
        <v>3.3333333333333335</v>
      </c>
      <c r="BN71" s="57">
        <f t="shared" si="101"/>
        <v>3.125</v>
      </c>
      <c r="BO71" s="57">
        <f t="shared" si="102"/>
        <v>0</v>
      </c>
    </row>
    <row r="72" spans="2:67" ht="14.25" customHeight="1" thickTop="1" thickBot="1" x14ac:dyDescent="0.3">
      <c r="B72" s="9">
        <v>44</v>
      </c>
      <c r="C72" s="10" t="s">
        <v>51</v>
      </c>
      <c r="D72" s="19" t="s">
        <v>1</v>
      </c>
      <c r="E72" s="19" t="s">
        <v>6</v>
      </c>
      <c r="F72" s="61">
        <v>62</v>
      </c>
      <c r="G72" s="79">
        <v>8</v>
      </c>
      <c r="H72" s="63">
        <v>7</v>
      </c>
      <c r="I72" s="19">
        <v>4</v>
      </c>
      <c r="J72" s="19" t="s">
        <v>5</v>
      </c>
      <c r="K72" s="19" t="s">
        <v>1</v>
      </c>
      <c r="L72" s="19" t="s">
        <v>7</v>
      </c>
      <c r="M72" s="20" t="s">
        <v>56</v>
      </c>
      <c r="N72" s="19" t="s">
        <v>55</v>
      </c>
      <c r="O72" s="19" t="s">
        <v>7</v>
      </c>
      <c r="P72" s="19" t="s">
        <v>7</v>
      </c>
      <c r="Q72" s="19" t="s">
        <v>3</v>
      </c>
      <c r="R72" s="19" t="s">
        <v>7</v>
      </c>
      <c r="S72" s="19">
        <v>52</v>
      </c>
      <c r="T72" s="19">
        <v>32</v>
      </c>
      <c r="U72" s="19" t="s">
        <v>3</v>
      </c>
      <c r="V72" s="19" t="s">
        <v>7</v>
      </c>
      <c r="W72" s="20">
        <v>10</v>
      </c>
      <c r="X72" s="13">
        <f t="shared" si="2"/>
        <v>76.211672156439604</v>
      </c>
      <c r="Z72" s="44">
        <f t="shared" si="4"/>
        <v>1</v>
      </c>
      <c r="AA72" s="44">
        <f t="shared" si="5"/>
        <v>1</v>
      </c>
      <c r="AB72" s="62">
        <f t="shared" si="6"/>
        <v>0</v>
      </c>
      <c r="AC72" s="80">
        <v>1</v>
      </c>
      <c r="AD72" s="66">
        <f t="shared" si="8"/>
        <v>0</v>
      </c>
      <c r="AE72" s="44">
        <f t="shared" si="9"/>
        <v>0</v>
      </c>
      <c r="AF72" s="44">
        <f t="shared" si="10"/>
        <v>0</v>
      </c>
      <c r="AG72" s="44">
        <f t="shared" si="11"/>
        <v>1</v>
      </c>
      <c r="AH72" s="44">
        <f t="shared" si="12"/>
        <v>0</v>
      </c>
      <c r="AI72" s="44">
        <f t="shared" si="13"/>
        <v>1</v>
      </c>
      <c r="AJ72" s="44">
        <f t="shared" si="14"/>
        <v>0</v>
      </c>
      <c r="AK72" s="44">
        <f t="shared" si="15"/>
        <v>1</v>
      </c>
      <c r="AL72" s="44">
        <f t="shared" si="16"/>
        <v>1</v>
      </c>
      <c r="AM72" s="44">
        <f t="shared" si="17"/>
        <v>0</v>
      </c>
      <c r="AN72" s="44">
        <f t="shared" si="18"/>
        <v>0</v>
      </c>
      <c r="AO72" s="44">
        <f t="shared" si="19"/>
        <v>0</v>
      </c>
      <c r="AP72" s="44">
        <f t="shared" si="20"/>
        <v>0</v>
      </c>
      <c r="AQ72" s="44">
        <f t="shared" si="21"/>
        <v>0</v>
      </c>
      <c r="AR72" s="44">
        <f t="shared" si="22"/>
        <v>1</v>
      </c>
      <c r="AS72" s="44">
        <f t="shared" si="23"/>
        <v>0</v>
      </c>
      <c r="AT72" s="16">
        <f t="shared" si="24"/>
        <v>8</v>
      </c>
      <c r="AV72" s="57">
        <f t="shared" si="83"/>
        <v>3.8461538461538463</v>
      </c>
      <c r="AW72" s="57">
        <f t="shared" si="84"/>
        <v>3.8461538461538463</v>
      </c>
      <c r="AX72" s="57">
        <f t="shared" si="85"/>
        <v>0</v>
      </c>
      <c r="AY72" s="57">
        <f t="shared" si="86"/>
        <v>50</v>
      </c>
      <c r="AZ72" s="57">
        <f t="shared" si="87"/>
        <v>0</v>
      </c>
      <c r="BA72" s="57">
        <f t="shared" si="88"/>
        <v>0</v>
      </c>
      <c r="BB72" s="57">
        <f t="shared" si="89"/>
        <v>0</v>
      </c>
      <c r="BC72" s="57">
        <f t="shared" si="90"/>
        <v>3.7037037037037037</v>
      </c>
      <c r="BD72" s="57">
        <f t="shared" si="91"/>
        <v>0</v>
      </c>
      <c r="BE72" s="57">
        <f t="shared" si="92"/>
        <v>7.1428571428571432</v>
      </c>
      <c r="BF72" s="57">
        <f t="shared" si="93"/>
        <v>0</v>
      </c>
      <c r="BG72" s="57">
        <f t="shared" si="94"/>
        <v>2.3255813953488373</v>
      </c>
      <c r="BH72" s="57">
        <f t="shared" si="95"/>
        <v>2.2222222222222223</v>
      </c>
      <c r="BI72" s="57">
        <f t="shared" si="96"/>
        <v>0</v>
      </c>
      <c r="BJ72" s="57">
        <f t="shared" si="97"/>
        <v>0</v>
      </c>
      <c r="BK72" s="57">
        <f t="shared" si="98"/>
        <v>0</v>
      </c>
      <c r="BL72" s="57">
        <f t="shared" si="99"/>
        <v>0</v>
      </c>
      <c r="BM72" s="57">
        <f t="shared" si="100"/>
        <v>0</v>
      </c>
      <c r="BN72" s="57">
        <f t="shared" si="101"/>
        <v>3.125</v>
      </c>
      <c r="BO72" s="57">
        <f t="shared" si="102"/>
        <v>0</v>
      </c>
    </row>
    <row r="73" spans="2:67" ht="14.25" customHeight="1" thickTop="1" x14ac:dyDescent="0.25">
      <c r="B73" s="9">
        <v>45</v>
      </c>
      <c r="C73" s="10" t="s">
        <v>52</v>
      </c>
      <c r="D73" s="19" t="s">
        <v>5</v>
      </c>
      <c r="E73" s="19" t="s">
        <v>2</v>
      </c>
      <c r="F73" s="19">
        <v>64</v>
      </c>
      <c r="G73" s="69">
        <v>4</v>
      </c>
      <c r="H73" s="19">
        <v>7</v>
      </c>
      <c r="I73" s="19">
        <v>5</v>
      </c>
      <c r="J73" s="19" t="s">
        <v>5</v>
      </c>
      <c r="K73" s="19" t="s">
        <v>5</v>
      </c>
      <c r="L73" s="19" t="s">
        <v>3</v>
      </c>
      <c r="M73" s="20" t="s">
        <v>55</v>
      </c>
      <c r="N73" s="19" t="s">
        <v>55</v>
      </c>
      <c r="O73" s="19" t="s">
        <v>7</v>
      </c>
      <c r="P73" s="19" t="s">
        <v>7</v>
      </c>
      <c r="Q73" s="19" t="s">
        <v>7</v>
      </c>
      <c r="R73" s="19" t="s">
        <v>3</v>
      </c>
      <c r="S73" s="19">
        <v>53</v>
      </c>
      <c r="T73" s="19">
        <v>42</v>
      </c>
      <c r="U73" s="19" t="s">
        <v>7</v>
      </c>
      <c r="V73" s="19" t="s">
        <v>7</v>
      </c>
      <c r="W73" s="20">
        <v>10</v>
      </c>
      <c r="X73" s="13">
        <f t="shared" si="2"/>
        <v>41.915227859995305</v>
      </c>
      <c r="Z73" s="44">
        <f t="shared" si="4"/>
        <v>0</v>
      </c>
      <c r="AA73" s="44">
        <f t="shared" si="5"/>
        <v>0</v>
      </c>
      <c r="AB73" s="44">
        <f t="shared" si="6"/>
        <v>0</v>
      </c>
      <c r="AC73" s="70">
        <f t="shared" si="7"/>
        <v>0</v>
      </c>
      <c r="AD73" s="44">
        <f t="shared" si="8"/>
        <v>0</v>
      </c>
      <c r="AE73" s="44">
        <f t="shared" si="9"/>
        <v>0</v>
      </c>
      <c r="AF73" s="44">
        <f t="shared" si="10"/>
        <v>0</v>
      </c>
      <c r="AG73" s="44">
        <f t="shared" si="11"/>
        <v>0</v>
      </c>
      <c r="AH73" s="44">
        <f t="shared" si="12"/>
        <v>1</v>
      </c>
      <c r="AI73" s="44">
        <f t="shared" si="13"/>
        <v>0</v>
      </c>
      <c r="AJ73" s="44">
        <f t="shared" si="14"/>
        <v>0</v>
      </c>
      <c r="AK73" s="44">
        <f t="shared" si="15"/>
        <v>1</v>
      </c>
      <c r="AL73" s="44">
        <f t="shared" si="16"/>
        <v>1</v>
      </c>
      <c r="AM73" s="44">
        <f t="shared" si="17"/>
        <v>1</v>
      </c>
      <c r="AN73" s="44">
        <f t="shared" si="18"/>
        <v>1</v>
      </c>
      <c r="AO73" s="44">
        <f t="shared" si="19"/>
        <v>1</v>
      </c>
      <c r="AP73" s="44">
        <f t="shared" si="20"/>
        <v>0</v>
      </c>
      <c r="AQ73" s="44">
        <f t="shared" si="21"/>
        <v>1</v>
      </c>
      <c r="AR73" s="44">
        <f t="shared" si="22"/>
        <v>1</v>
      </c>
      <c r="AS73" s="44">
        <f t="shared" si="23"/>
        <v>0</v>
      </c>
      <c r="AT73" s="16">
        <f t="shared" si="24"/>
        <v>8</v>
      </c>
      <c r="AV73" s="57">
        <f t="shared" si="83"/>
        <v>0</v>
      </c>
      <c r="AW73" s="57">
        <f t="shared" si="84"/>
        <v>0</v>
      </c>
      <c r="AX73" s="57">
        <f t="shared" si="85"/>
        <v>0</v>
      </c>
      <c r="AY73" s="57">
        <f t="shared" si="86"/>
        <v>0</v>
      </c>
      <c r="AZ73" s="57">
        <f t="shared" si="87"/>
        <v>0</v>
      </c>
      <c r="BA73" s="57">
        <f t="shared" si="88"/>
        <v>0</v>
      </c>
      <c r="BB73" s="57">
        <f t="shared" si="89"/>
        <v>0</v>
      </c>
      <c r="BC73" s="57">
        <f t="shared" si="90"/>
        <v>0</v>
      </c>
      <c r="BD73" s="57">
        <f t="shared" si="91"/>
        <v>3.3333333333333335</v>
      </c>
      <c r="BE73" s="57">
        <f t="shared" si="92"/>
        <v>0</v>
      </c>
      <c r="BF73" s="57">
        <f t="shared" si="93"/>
        <v>0</v>
      </c>
      <c r="BG73" s="57">
        <f t="shared" si="94"/>
        <v>2.3255813953488373</v>
      </c>
      <c r="BH73" s="57">
        <f t="shared" si="95"/>
        <v>2.2222222222222223</v>
      </c>
      <c r="BI73" s="57">
        <f t="shared" si="96"/>
        <v>3.0303030303030303</v>
      </c>
      <c r="BJ73" s="57">
        <f t="shared" si="97"/>
        <v>4.5454545454545459</v>
      </c>
      <c r="BK73" s="57">
        <f t="shared" si="98"/>
        <v>20</v>
      </c>
      <c r="BL73" s="57">
        <f t="shared" si="99"/>
        <v>0</v>
      </c>
      <c r="BM73" s="57">
        <f t="shared" si="100"/>
        <v>3.3333333333333335</v>
      </c>
      <c r="BN73" s="57">
        <f t="shared" si="101"/>
        <v>3.125</v>
      </c>
      <c r="BO73" s="57">
        <f t="shared" si="102"/>
        <v>0</v>
      </c>
    </row>
    <row r="74" spans="2:67" ht="14.25" customHeight="1" x14ac:dyDescent="0.25">
      <c r="B74" s="9">
        <v>46</v>
      </c>
      <c r="C74" s="10" t="s">
        <v>53</v>
      </c>
      <c r="D74" s="19" t="s">
        <v>1</v>
      </c>
      <c r="E74" s="19" t="s">
        <v>2</v>
      </c>
      <c r="F74" s="19">
        <v>56</v>
      </c>
      <c r="G74" s="19">
        <v>3</v>
      </c>
      <c r="H74" s="19">
        <v>7</v>
      </c>
      <c r="I74" s="19">
        <v>3</v>
      </c>
      <c r="J74" s="19" t="s">
        <v>1</v>
      </c>
      <c r="K74" s="19" t="s">
        <v>1</v>
      </c>
      <c r="L74" s="19" t="s">
        <v>3</v>
      </c>
      <c r="M74" s="20" t="s">
        <v>55</v>
      </c>
      <c r="N74" s="19" t="s">
        <v>55</v>
      </c>
      <c r="O74" s="19" t="s">
        <v>7</v>
      </c>
      <c r="P74" s="19" t="s">
        <v>7</v>
      </c>
      <c r="Q74" s="19" t="s">
        <v>7</v>
      </c>
      <c r="R74" s="19" t="s">
        <v>7</v>
      </c>
      <c r="S74" s="19">
        <v>47</v>
      </c>
      <c r="T74" s="19">
        <v>48</v>
      </c>
      <c r="U74" s="19" t="s">
        <v>7</v>
      </c>
      <c r="V74" s="19" t="s">
        <v>7</v>
      </c>
      <c r="W74" s="20">
        <v>20</v>
      </c>
      <c r="X74" s="13">
        <f t="shared" si="2"/>
        <v>32.493263402967727</v>
      </c>
      <c r="Z74" s="44">
        <f t="shared" si="4"/>
        <v>1</v>
      </c>
      <c r="AA74" s="44">
        <f t="shared" si="5"/>
        <v>0</v>
      </c>
      <c r="AB74" s="44">
        <f t="shared" si="6"/>
        <v>0</v>
      </c>
      <c r="AC74" s="44">
        <f t="shared" si="7"/>
        <v>0</v>
      </c>
      <c r="AD74" s="44">
        <f t="shared" si="8"/>
        <v>0</v>
      </c>
      <c r="AE74" s="44">
        <f t="shared" si="9"/>
        <v>1</v>
      </c>
      <c r="AF74" s="44">
        <f t="shared" si="10"/>
        <v>1</v>
      </c>
      <c r="AG74" s="44">
        <f t="shared" si="11"/>
        <v>1</v>
      </c>
      <c r="AH74" s="44">
        <f t="shared" si="12"/>
        <v>1</v>
      </c>
      <c r="AI74" s="44">
        <f t="shared" si="13"/>
        <v>0</v>
      </c>
      <c r="AJ74" s="44">
        <f t="shared" si="14"/>
        <v>0</v>
      </c>
      <c r="AK74" s="44">
        <f t="shared" si="15"/>
        <v>1</v>
      </c>
      <c r="AL74" s="44">
        <f t="shared" si="16"/>
        <v>1</v>
      </c>
      <c r="AM74" s="44">
        <f t="shared" si="17"/>
        <v>1</v>
      </c>
      <c r="AN74" s="44">
        <f t="shared" si="18"/>
        <v>0</v>
      </c>
      <c r="AO74" s="44">
        <f t="shared" si="19"/>
        <v>0</v>
      </c>
      <c r="AP74" s="44">
        <f t="shared" si="20"/>
        <v>0</v>
      </c>
      <c r="AQ74" s="44">
        <f t="shared" si="21"/>
        <v>1</v>
      </c>
      <c r="AR74" s="44">
        <f t="shared" si="22"/>
        <v>1</v>
      </c>
      <c r="AS74" s="44">
        <f t="shared" si="23"/>
        <v>0</v>
      </c>
      <c r="AT74" s="16">
        <f t="shared" si="24"/>
        <v>10</v>
      </c>
      <c r="AV74" s="57">
        <f t="shared" ref="AV74:AV75" si="109">IF(Z74=1,100/Z$77,0)</f>
        <v>3.8461538461538463</v>
      </c>
      <c r="AW74" s="57">
        <f t="shared" ref="AW74:AW75" si="110">IF(AA74=1,100/AA$77,0)</f>
        <v>0</v>
      </c>
      <c r="AX74" s="57">
        <f t="shared" ref="AX74:AX75" si="111">IF(AB74=1,100/AB$77,0)</f>
        <v>0</v>
      </c>
      <c r="AY74" s="57">
        <f t="shared" ref="AY74:AY75" si="112">IF(AC74=1,100/AC$77,0)</f>
        <v>0</v>
      </c>
      <c r="AZ74" s="57">
        <f t="shared" ref="AZ74:AZ75" si="113">IF(AD74=1,100/AD$77,0)</f>
        <v>0</v>
      </c>
      <c r="BA74" s="57">
        <f t="shared" ref="BA74:BA75" si="114">IF(AE74=1,100/AE$77,0)</f>
        <v>4.3478260869565215</v>
      </c>
      <c r="BB74" s="57">
        <f t="shared" ref="BB74:BB75" si="115">IF(AF74=1,100/AF$77,0)</f>
        <v>3.225806451612903</v>
      </c>
      <c r="BC74" s="57">
        <f t="shared" ref="BC74:BC75" si="116">IF(AG74=1,100/AG$77,0)</f>
        <v>3.7037037037037037</v>
      </c>
      <c r="BD74" s="57">
        <f t="shared" ref="BD74:BD75" si="117">IF(AH74=1,100/AH$77,0)</f>
        <v>3.3333333333333335</v>
      </c>
      <c r="BE74" s="57">
        <f t="shared" ref="BE74:BE75" si="118">IF(AI74=1,100/AI$77,0)</f>
        <v>0</v>
      </c>
      <c r="BF74" s="57">
        <f t="shared" ref="BF74:BF75" si="119">IF(AJ74=1,100/AJ$77,0)</f>
        <v>0</v>
      </c>
      <c r="BG74" s="57">
        <f t="shared" ref="BG74:BG75" si="120">IF(AK74=1,100/AK$77,0)</f>
        <v>2.3255813953488373</v>
      </c>
      <c r="BH74" s="57">
        <f t="shared" ref="BH74:BH75" si="121">IF(AL74=1,100/AL$77,0)</f>
        <v>2.2222222222222223</v>
      </c>
      <c r="BI74" s="57">
        <f t="shared" ref="BI74:BI75" si="122">IF(AM74=1,100/AM$77,0)</f>
        <v>3.0303030303030303</v>
      </c>
      <c r="BJ74" s="57">
        <f t="shared" ref="BJ74:BJ75" si="123">IF(AN74=1,100/AN$77,0)</f>
        <v>0</v>
      </c>
      <c r="BK74" s="57">
        <f t="shared" ref="BK74:BK75" si="124">IF(AO74=1,100/AO$77,0)</f>
        <v>0</v>
      </c>
      <c r="BL74" s="57">
        <f t="shared" ref="BL74:BL75" si="125">IF(AP74=1,100/AP$77,0)</f>
        <v>0</v>
      </c>
      <c r="BM74" s="57">
        <f t="shared" ref="BM74:BM75" si="126">IF(AQ74=1,100/AQ$77,0)</f>
        <v>3.3333333333333335</v>
      </c>
      <c r="BN74" s="57">
        <f t="shared" ref="BN74:BN75" si="127">IF(AR74=1,100/AR$77,0)</f>
        <v>3.125</v>
      </c>
      <c r="BO74" s="57">
        <f t="shared" ref="BO74:BO75" si="128">IF(AS74=1,100/AS$77,0)</f>
        <v>0</v>
      </c>
    </row>
    <row r="75" spans="2:67" ht="14.25" customHeight="1" x14ac:dyDescent="0.25">
      <c r="B75" s="9">
        <v>47</v>
      </c>
      <c r="C75" s="10" t="s">
        <v>54</v>
      </c>
      <c r="D75" s="19" t="s">
        <v>5</v>
      </c>
      <c r="E75" s="19" t="s">
        <v>2</v>
      </c>
      <c r="F75" s="19">
        <v>51</v>
      </c>
      <c r="G75" s="19">
        <v>6</v>
      </c>
      <c r="H75" s="19">
        <v>6</v>
      </c>
      <c r="I75" s="19">
        <v>3</v>
      </c>
      <c r="J75" s="19" t="s">
        <v>5</v>
      </c>
      <c r="K75" s="19" t="s">
        <v>5</v>
      </c>
      <c r="L75" s="19" t="s">
        <v>3</v>
      </c>
      <c r="M75" s="20" t="s">
        <v>55</v>
      </c>
      <c r="N75" s="19" t="s">
        <v>55</v>
      </c>
      <c r="O75" s="19" t="s">
        <v>7</v>
      </c>
      <c r="P75" s="19" t="s">
        <v>7</v>
      </c>
      <c r="Q75" s="19" t="s">
        <v>7</v>
      </c>
      <c r="R75" s="19" t="s">
        <v>3</v>
      </c>
      <c r="S75" s="19">
        <v>48</v>
      </c>
      <c r="T75" s="19">
        <v>36</v>
      </c>
      <c r="U75" s="19" t="s">
        <v>3</v>
      </c>
      <c r="V75" s="19" t="s">
        <v>7</v>
      </c>
      <c r="W75" s="20">
        <v>11</v>
      </c>
      <c r="X75" s="13">
        <f t="shared" si="2"/>
        <v>22.929720613618493</v>
      </c>
      <c r="Z75" s="44">
        <f t="shared" si="4"/>
        <v>0</v>
      </c>
      <c r="AA75" s="44">
        <f t="shared" si="5"/>
        <v>0</v>
      </c>
      <c r="AB75" s="44">
        <f t="shared" si="6"/>
        <v>0</v>
      </c>
      <c r="AC75" s="44">
        <f t="shared" si="7"/>
        <v>0</v>
      </c>
      <c r="AD75" s="44">
        <f t="shared" si="8"/>
        <v>0</v>
      </c>
      <c r="AE75" s="44">
        <f t="shared" si="9"/>
        <v>1</v>
      </c>
      <c r="AF75" s="44">
        <f t="shared" si="10"/>
        <v>0</v>
      </c>
      <c r="AG75" s="44">
        <f t="shared" si="11"/>
        <v>0</v>
      </c>
      <c r="AH75" s="44">
        <f t="shared" si="12"/>
        <v>1</v>
      </c>
      <c r="AI75" s="44">
        <f t="shared" si="13"/>
        <v>0</v>
      </c>
      <c r="AJ75" s="44">
        <f t="shared" si="14"/>
        <v>0</v>
      </c>
      <c r="AK75" s="44">
        <f t="shared" si="15"/>
        <v>1</v>
      </c>
      <c r="AL75" s="44">
        <f t="shared" si="16"/>
        <v>1</v>
      </c>
      <c r="AM75" s="44">
        <f t="shared" si="17"/>
        <v>1</v>
      </c>
      <c r="AN75" s="44">
        <f t="shared" si="18"/>
        <v>1</v>
      </c>
      <c r="AO75" s="44">
        <f t="shared" si="19"/>
        <v>0</v>
      </c>
      <c r="AP75" s="44">
        <f t="shared" si="20"/>
        <v>0</v>
      </c>
      <c r="AQ75" s="44">
        <f t="shared" si="21"/>
        <v>0</v>
      </c>
      <c r="AR75" s="44">
        <f t="shared" si="22"/>
        <v>1</v>
      </c>
      <c r="AS75" s="44">
        <f t="shared" si="23"/>
        <v>0</v>
      </c>
      <c r="AT75" s="16">
        <f t="shared" si="24"/>
        <v>7</v>
      </c>
      <c r="AV75" s="57">
        <f t="shared" si="109"/>
        <v>0</v>
      </c>
      <c r="AW75" s="57">
        <f t="shared" si="110"/>
        <v>0</v>
      </c>
      <c r="AX75" s="57">
        <f t="shared" si="111"/>
        <v>0</v>
      </c>
      <c r="AY75" s="57">
        <f t="shared" si="112"/>
        <v>0</v>
      </c>
      <c r="AZ75" s="57">
        <f t="shared" si="113"/>
        <v>0</v>
      </c>
      <c r="BA75" s="57">
        <f t="shared" si="114"/>
        <v>4.3478260869565215</v>
      </c>
      <c r="BB75" s="57">
        <f t="shared" si="115"/>
        <v>0</v>
      </c>
      <c r="BC75" s="57">
        <f t="shared" si="116"/>
        <v>0</v>
      </c>
      <c r="BD75" s="57">
        <f t="shared" si="117"/>
        <v>3.3333333333333335</v>
      </c>
      <c r="BE75" s="57">
        <f t="shared" si="118"/>
        <v>0</v>
      </c>
      <c r="BF75" s="57">
        <f t="shared" si="119"/>
        <v>0</v>
      </c>
      <c r="BG75" s="57">
        <f t="shared" si="120"/>
        <v>2.3255813953488373</v>
      </c>
      <c r="BH75" s="57">
        <f t="shared" si="121"/>
        <v>2.2222222222222223</v>
      </c>
      <c r="BI75" s="57">
        <f t="shared" si="122"/>
        <v>3.0303030303030303</v>
      </c>
      <c r="BJ75" s="57">
        <f t="shared" si="123"/>
        <v>4.5454545454545459</v>
      </c>
      <c r="BK75" s="57">
        <f t="shared" si="124"/>
        <v>0</v>
      </c>
      <c r="BL75" s="57">
        <f t="shared" si="125"/>
        <v>0</v>
      </c>
      <c r="BM75" s="57">
        <f t="shared" si="126"/>
        <v>0</v>
      </c>
      <c r="BN75" s="57">
        <f t="shared" si="127"/>
        <v>3.125</v>
      </c>
      <c r="BO75" s="57">
        <f t="shared" si="128"/>
        <v>0</v>
      </c>
    </row>
    <row r="76" spans="2:67" ht="15.75" thickBot="1" x14ac:dyDescent="0.3"/>
    <row r="77" spans="2:67" ht="16.5" thickTop="1" thickBot="1" x14ac:dyDescent="0.3">
      <c r="F77" s="2">
        <f>MIN(F29:F75)</f>
        <v>38</v>
      </c>
      <c r="H77" s="2">
        <f>MIN(H29:H75)</f>
        <v>2</v>
      </c>
      <c r="T77" s="2">
        <f>MIN(T29:T75)</f>
        <v>20</v>
      </c>
      <c r="X77" s="24">
        <f>SUM(X29:X75)</f>
        <v>2000</v>
      </c>
      <c r="Z77" s="17">
        <f>SUM(Z29:Z75)</f>
        <v>26</v>
      </c>
      <c r="AA77" s="17">
        <f t="shared" ref="AA77:AS77" si="129">SUM(AA29:AA75)</f>
        <v>26</v>
      </c>
      <c r="AB77" s="74">
        <f t="shared" si="129"/>
        <v>1</v>
      </c>
      <c r="AC77" s="73">
        <f t="shared" si="129"/>
        <v>2</v>
      </c>
      <c r="AD77" s="74">
        <f t="shared" si="129"/>
        <v>1</v>
      </c>
      <c r="AE77" s="17">
        <f t="shared" si="129"/>
        <v>23</v>
      </c>
      <c r="AF77" s="17">
        <f t="shared" si="129"/>
        <v>31</v>
      </c>
      <c r="AG77" s="17">
        <f t="shared" si="129"/>
        <v>27</v>
      </c>
      <c r="AH77" s="17">
        <f t="shared" si="129"/>
        <v>30</v>
      </c>
      <c r="AI77" s="17">
        <f t="shared" si="129"/>
        <v>14</v>
      </c>
      <c r="AJ77" s="17">
        <f t="shared" si="129"/>
        <v>19</v>
      </c>
      <c r="AK77" s="17">
        <f t="shared" si="129"/>
        <v>43</v>
      </c>
      <c r="AL77" s="17">
        <f t="shared" si="129"/>
        <v>45</v>
      </c>
      <c r="AM77" s="17">
        <f t="shared" si="129"/>
        <v>33</v>
      </c>
      <c r="AN77" s="17">
        <f t="shared" si="129"/>
        <v>22</v>
      </c>
      <c r="AO77" s="17">
        <f t="shared" si="129"/>
        <v>5</v>
      </c>
      <c r="AP77" s="74">
        <f t="shared" si="129"/>
        <v>1</v>
      </c>
      <c r="AQ77" s="17">
        <f t="shared" si="129"/>
        <v>30</v>
      </c>
      <c r="AR77" s="17">
        <f t="shared" si="129"/>
        <v>32</v>
      </c>
      <c r="AS77" s="17">
        <f t="shared" si="129"/>
        <v>5</v>
      </c>
      <c r="AV77" s="18">
        <f>SUM(AV29:AV75)</f>
        <v>99.999999999999943</v>
      </c>
      <c r="AW77" s="18">
        <f t="shared" ref="AW77:BO77" si="130">SUM(AW29:AW75)</f>
        <v>99.999999999999943</v>
      </c>
      <c r="AX77" s="18">
        <f t="shared" si="130"/>
        <v>100</v>
      </c>
      <c r="AY77" s="18">
        <f t="shared" si="130"/>
        <v>100</v>
      </c>
      <c r="AZ77" s="18">
        <f t="shared" si="130"/>
        <v>100</v>
      </c>
      <c r="BA77" s="18">
        <f t="shared" si="130"/>
        <v>99.999999999999972</v>
      </c>
      <c r="BB77" s="18">
        <f t="shared" si="130"/>
        <v>99.999999999999929</v>
      </c>
      <c r="BC77" s="18">
        <f t="shared" si="130"/>
        <v>100.00000000000004</v>
      </c>
      <c r="BD77" s="18">
        <f t="shared" si="130"/>
        <v>99.999999999999972</v>
      </c>
      <c r="BE77" s="18">
        <f t="shared" si="130"/>
        <v>99.999999999999986</v>
      </c>
      <c r="BF77" s="18">
        <f t="shared" si="130"/>
        <v>100.00000000000006</v>
      </c>
      <c r="BG77" s="18">
        <f t="shared" si="130"/>
        <v>99.999999999999915</v>
      </c>
      <c r="BH77" s="18">
        <f t="shared" si="130"/>
        <v>100.00000000000009</v>
      </c>
      <c r="BI77" s="18">
        <f t="shared" si="130"/>
        <v>100.00000000000001</v>
      </c>
      <c r="BJ77" s="18">
        <f t="shared" si="130"/>
        <v>100.00000000000001</v>
      </c>
      <c r="BK77" s="18">
        <f t="shared" si="130"/>
        <v>100</v>
      </c>
      <c r="BL77" s="18">
        <f t="shared" si="130"/>
        <v>100</v>
      </c>
      <c r="BM77" s="18">
        <f t="shared" si="130"/>
        <v>99.999999999999972</v>
      </c>
      <c r="BN77" s="18">
        <f t="shared" si="130"/>
        <v>100</v>
      </c>
      <c r="BO77" s="18">
        <f t="shared" si="130"/>
        <v>100</v>
      </c>
    </row>
    <row r="78" spans="2:67" ht="3.75" customHeight="1" thickTop="1" thickBot="1" x14ac:dyDescent="0.3">
      <c r="X78" s="24"/>
      <c r="Z78" s="17"/>
      <c r="AA78" s="17"/>
      <c r="AB78" s="78"/>
      <c r="AC78" s="17"/>
      <c r="AD78" s="78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78"/>
      <c r="AQ78" s="17"/>
      <c r="AR78" s="17"/>
      <c r="AS78" s="17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</row>
    <row r="79" spans="2:67" ht="16.5" thickTop="1" thickBot="1" x14ac:dyDescent="0.3">
      <c r="Z79" s="75" t="s">
        <v>98</v>
      </c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7"/>
    </row>
    <row r="80" spans="2:67" ht="15.75" thickTop="1" x14ac:dyDescent="0.25">
      <c r="C80" s="47" t="s">
        <v>5</v>
      </c>
      <c r="D80" s="48">
        <f>COUNTIF(D$29:D$75,$C80)</f>
        <v>21</v>
      </c>
      <c r="E80" s="48"/>
      <c r="F80" s="48"/>
      <c r="G80" s="48"/>
      <c r="H80" s="48"/>
      <c r="I80" s="48"/>
      <c r="J80" s="48">
        <f>COUNTIF(J$29:J$75,$C80)</f>
        <v>16</v>
      </c>
      <c r="K80" s="48">
        <f>COUNTIF(K$29:K$75,$C80)</f>
        <v>20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3:45" x14ac:dyDescent="0.25">
      <c r="C81" s="47" t="s">
        <v>1</v>
      </c>
      <c r="D81" s="48">
        <f>COUNTIF(D$29:D$75,$C81)</f>
        <v>26</v>
      </c>
      <c r="E81" s="48"/>
      <c r="F81" s="48"/>
      <c r="G81" s="48"/>
      <c r="H81" s="48"/>
      <c r="I81" s="48"/>
      <c r="J81" s="48">
        <f>COUNTIF(J$29:J$75,$C81)</f>
        <v>31</v>
      </c>
      <c r="K81" s="48">
        <f>COUNTIF(K$29:K$75,$C81)</f>
        <v>27</v>
      </c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3:45" x14ac:dyDescent="0.25">
      <c r="C82" s="46" t="s">
        <v>2</v>
      </c>
      <c r="D82" s="27"/>
      <c r="E82" s="27">
        <f>COUNTIF(E$29:E$75,$C82)</f>
        <v>21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3:45" x14ac:dyDescent="0.25">
      <c r="C83" s="46" t="s">
        <v>6</v>
      </c>
      <c r="D83" s="27"/>
      <c r="E83" s="27">
        <f>COUNTIF(E$29:E$75,$C83)</f>
        <v>26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3:45" x14ac:dyDescent="0.25">
      <c r="C84" s="47" t="s">
        <v>3</v>
      </c>
      <c r="D84" s="48"/>
      <c r="E84" s="48"/>
      <c r="F84" s="48"/>
      <c r="G84" s="48"/>
      <c r="H84" s="48"/>
      <c r="I84" s="48"/>
      <c r="J84" s="48"/>
      <c r="K84" s="48"/>
      <c r="L84" s="48">
        <f t="shared" ref="L84:L85" si="131">COUNTIF(L$29:L$75,$C84)</f>
        <v>30</v>
      </c>
      <c r="M84" s="48"/>
      <c r="N84" s="48"/>
      <c r="O84" s="48">
        <f t="shared" ref="O84:R85" si="132">COUNTIF(O$29:O$75,$C84)</f>
        <v>4</v>
      </c>
      <c r="P84" s="48">
        <f t="shared" si="132"/>
        <v>2</v>
      </c>
      <c r="Q84" s="48">
        <f t="shared" si="132"/>
        <v>14</v>
      </c>
      <c r="R84" s="48">
        <f t="shared" si="132"/>
        <v>22</v>
      </c>
      <c r="S84" s="48"/>
      <c r="T84" s="48"/>
      <c r="U84" s="48">
        <f t="shared" ref="U84:V85" si="133">COUNTIF(U$29:U$75,$C84)</f>
        <v>17</v>
      </c>
      <c r="V84" s="48">
        <f t="shared" si="133"/>
        <v>15</v>
      </c>
      <c r="W84" s="48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3:45" x14ac:dyDescent="0.25">
      <c r="C85" s="47" t="s">
        <v>7</v>
      </c>
      <c r="D85" s="48"/>
      <c r="E85" s="48"/>
      <c r="F85" s="48"/>
      <c r="G85" s="48"/>
      <c r="H85" s="48"/>
      <c r="I85" s="48"/>
      <c r="J85" s="48"/>
      <c r="K85" s="48"/>
      <c r="L85" s="48">
        <f t="shared" si="131"/>
        <v>17</v>
      </c>
      <c r="M85" s="48"/>
      <c r="N85" s="48"/>
      <c r="O85" s="48">
        <f t="shared" si="132"/>
        <v>43</v>
      </c>
      <c r="P85" s="48">
        <f t="shared" si="132"/>
        <v>45</v>
      </c>
      <c r="Q85" s="48">
        <f t="shared" si="132"/>
        <v>33</v>
      </c>
      <c r="R85" s="48">
        <f t="shared" si="132"/>
        <v>25</v>
      </c>
      <c r="S85" s="48"/>
      <c r="T85" s="48"/>
      <c r="U85" s="48">
        <f t="shared" si="133"/>
        <v>30</v>
      </c>
      <c r="V85" s="48">
        <f t="shared" si="133"/>
        <v>32</v>
      </c>
      <c r="W85" s="48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3:45" x14ac:dyDescent="0.25">
      <c r="C86" s="46" t="s">
        <v>55</v>
      </c>
      <c r="D86" s="27"/>
      <c r="E86" s="27"/>
      <c r="F86" s="27"/>
      <c r="G86" s="27"/>
      <c r="H86" s="27"/>
      <c r="I86" s="27"/>
      <c r="J86" s="27"/>
      <c r="K86" s="27"/>
      <c r="L86" s="27"/>
      <c r="M86" s="27">
        <f t="shared" ref="M86:N87" si="134">COUNTIF(M$29:M$75,$C86)</f>
        <v>33</v>
      </c>
      <c r="N86" s="27">
        <f t="shared" si="134"/>
        <v>28</v>
      </c>
      <c r="O86" s="27"/>
      <c r="P86" s="27"/>
      <c r="Q86" s="27"/>
      <c r="R86" s="27"/>
      <c r="S86" s="27"/>
      <c r="T86" s="27"/>
      <c r="U86" s="27"/>
      <c r="V86" s="27"/>
      <c r="W86" s="27"/>
    </row>
    <row r="87" spans="3:45" x14ac:dyDescent="0.25">
      <c r="C87" s="46" t="s">
        <v>56</v>
      </c>
      <c r="D87" s="27"/>
      <c r="E87" s="27"/>
      <c r="F87" s="27"/>
      <c r="G87" s="27"/>
      <c r="H87" s="27"/>
      <c r="I87" s="27"/>
      <c r="J87" s="27"/>
      <c r="K87" s="27"/>
      <c r="L87" s="27"/>
      <c r="M87" s="27">
        <f t="shared" si="134"/>
        <v>14</v>
      </c>
      <c r="N87" s="27">
        <f t="shared" si="134"/>
        <v>19</v>
      </c>
      <c r="O87" s="27"/>
      <c r="P87" s="27"/>
      <c r="Q87" s="27"/>
      <c r="R87" s="27"/>
      <c r="S87" s="27"/>
      <c r="T87" s="27"/>
      <c r="U87" s="27"/>
      <c r="V87" s="27"/>
      <c r="W87" s="27"/>
    </row>
    <row r="88" spans="3:45" x14ac:dyDescent="0.25">
      <c r="C88" s="58"/>
      <c r="D88" s="2">
        <f>SUM(D80:D87)</f>
        <v>47</v>
      </c>
      <c r="E88" s="2">
        <f>SUM(E80:E87)</f>
        <v>47</v>
      </c>
      <c r="J88" s="2">
        <f>SUM(J80:J87)</f>
        <v>47</v>
      </c>
      <c r="K88" s="2">
        <f>SUM(K80:K87)</f>
        <v>47</v>
      </c>
      <c r="L88" s="2">
        <f>SUM(L80:L87)</f>
        <v>47</v>
      </c>
      <c r="M88" s="2">
        <f>SUM(M80:M87)</f>
        <v>47</v>
      </c>
      <c r="N88" s="2">
        <f>SUM(N80:N87)</f>
        <v>47</v>
      </c>
      <c r="O88" s="2">
        <f>SUM(O80:O87)</f>
        <v>47</v>
      </c>
      <c r="P88" s="2">
        <f>SUM(P80:P87)</f>
        <v>47</v>
      </c>
      <c r="Q88" s="2">
        <f>SUM(Q80:Q87)</f>
        <v>47</v>
      </c>
      <c r="R88" s="2">
        <f>SUM(R80:R87)</f>
        <v>47</v>
      </c>
      <c r="U88" s="2">
        <f>SUM(U80:U87)</f>
        <v>47</v>
      </c>
      <c r="V88" s="2">
        <f>SUM(V80:V87)</f>
        <v>47</v>
      </c>
      <c r="W88" s="59"/>
    </row>
    <row r="89" spans="3:45" x14ac:dyDescent="0.25"/>
    <row r="90" spans="3:45" hidden="1" x14ac:dyDescent="0.25"/>
    <row r="91" spans="3:45" hidden="1" x14ac:dyDescent="0.25">
      <c r="X91" s="45"/>
    </row>
  </sheetData>
  <mergeCells count="27">
    <mergeCell ref="Y25:AD25"/>
    <mergeCell ref="D5:P5"/>
    <mergeCell ref="B2:P2"/>
    <mergeCell ref="B3:P3"/>
    <mergeCell ref="D12:P12"/>
    <mergeCell ref="D13:P13"/>
    <mergeCell ref="D7:P7"/>
    <mergeCell ref="D8:P8"/>
    <mergeCell ref="D9:P9"/>
    <mergeCell ref="D10:P10"/>
    <mergeCell ref="D11:P11"/>
    <mergeCell ref="D17:P17"/>
    <mergeCell ref="D6:P6"/>
    <mergeCell ref="AV27:BO27"/>
    <mergeCell ref="Z79:AS79"/>
    <mergeCell ref="Z27:AS27"/>
    <mergeCell ref="D25:P25"/>
    <mergeCell ref="D24:P24"/>
    <mergeCell ref="D23:P23"/>
    <mergeCell ref="D18:P18"/>
    <mergeCell ref="D19:P19"/>
    <mergeCell ref="D20:P20"/>
    <mergeCell ref="D21:P21"/>
    <mergeCell ref="D22:P22"/>
    <mergeCell ref="D14:P14"/>
    <mergeCell ref="D15:P15"/>
    <mergeCell ref="D16:P16"/>
  </mergeCells>
  <conditionalFormatting sqref="X29:X75">
    <cfRule type="top10" dxfId="23" priority="24" rank="1"/>
  </conditionalFormatting>
  <conditionalFormatting sqref="D29:D75">
    <cfRule type="cellIs" dxfId="22" priority="23" operator="equal">
      <formula>$C$6</formula>
    </cfRule>
  </conditionalFormatting>
  <conditionalFormatting sqref="E29:E75">
    <cfRule type="cellIs" dxfId="21" priority="22" operator="equal">
      <formula>$C$7</formula>
    </cfRule>
  </conditionalFormatting>
  <conditionalFormatting sqref="F29:F75">
    <cfRule type="cellIs" dxfId="20" priority="21" operator="equal">
      <formula>$C$8</formula>
    </cfRule>
  </conditionalFormatting>
  <conditionalFormatting sqref="G29:G75">
    <cfRule type="cellIs" dxfId="19" priority="20" operator="equal">
      <formula>$C$9</formula>
    </cfRule>
  </conditionalFormatting>
  <conditionalFormatting sqref="H29:H75">
    <cfRule type="cellIs" dxfId="18" priority="19" operator="equal">
      <formula>$C$10</formula>
    </cfRule>
  </conditionalFormatting>
  <conditionalFormatting sqref="I29:I75">
    <cfRule type="cellIs" dxfId="17" priority="18" operator="equal">
      <formula>$C$11</formula>
    </cfRule>
  </conditionalFormatting>
  <conditionalFormatting sqref="J29:J75">
    <cfRule type="cellIs" dxfId="16" priority="17" operator="equal">
      <formula>$C$12</formula>
    </cfRule>
  </conditionalFormatting>
  <conditionalFormatting sqref="K29:K75">
    <cfRule type="cellIs" dxfId="15" priority="16" operator="equal">
      <formula>$C$13</formula>
    </cfRule>
  </conditionalFormatting>
  <conditionalFormatting sqref="L29:L75">
    <cfRule type="cellIs" dxfId="14" priority="15" operator="equal">
      <formula>$C$14</formula>
    </cfRule>
  </conditionalFormatting>
  <conditionalFormatting sqref="M29:M75">
    <cfRule type="cellIs" dxfId="13" priority="14" operator="equal">
      <formula>$C$15</formula>
    </cfRule>
  </conditionalFormatting>
  <conditionalFormatting sqref="N29:N75">
    <cfRule type="cellIs" dxfId="12" priority="13" operator="equal">
      <formula>$C$16</formula>
    </cfRule>
  </conditionalFormatting>
  <conditionalFormatting sqref="O29:O75">
    <cfRule type="cellIs" dxfId="11" priority="12" operator="equal">
      <formula>$C$17</formula>
    </cfRule>
  </conditionalFormatting>
  <conditionalFormatting sqref="P29:P75">
    <cfRule type="cellIs" dxfId="10" priority="11" operator="equal">
      <formula>$C$18</formula>
    </cfRule>
  </conditionalFormatting>
  <conditionalFormatting sqref="Q29:Q75">
    <cfRule type="cellIs" dxfId="9" priority="10" operator="equal">
      <formula>$C$19</formula>
    </cfRule>
  </conditionalFormatting>
  <conditionalFormatting sqref="R29:R75">
    <cfRule type="cellIs" dxfId="8" priority="9" operator="equal">
      <formula>$C$20</formula>
    </cfRule>
  </conditionalFormatting>
  <conditionalFormatting sqref="S29:S75">
    <cfRule type="cellIs" dxfId="7" priority="8" operator="equal">
      <formula>$C$21</formula>
    </cfRule>
  </conditionalFormatting>
  <conditionalFormatting sqref="T29:T75">
    <cfRule type="cellIs" dxfId="6" priority="7" operator="equal">
      <formula>$C$22</formula>
    </cfRule>
  </conditionalFormatting>
  <conditionalFormatting sqref="U29:U75">
    <cfRule type="cellIs" dxfId="5" priority="6" operator="equal">
      <formula>$C$23</formula>
    </cfRule>
  </conditionalFormatting>
  <conditionalFormatting sqref="V29:V75">
    <cfRule type="cellIs" dxfId="4" priority="5" operator="equal">
      <formula>$C$24</formula>
    </cfRule>
  </conditionalFormatting>
  <conditionalFormatting sqref="W29:W75">
    <cfRule type="cellIs" dxfId="3" priority="4" operator="equal">
      <formula>$C$25</formula>
    </cfRule>
  </conditionalFormatting>
  <conditionalFormatting sqref="Z29:AS75">
    <cfRule type="cellIs" dxfId="2" priority="3" operator="equal">
      <formula>1</formula>
    </cfRule>
  </conditionalFormatting>
  <conditionalFormatting sqref="AV29:BO75">
    <cfRule type="cellIs" dxfId="1" priority="2" operator="greaterThan">
      <formula>0</formula>
    </cfRule>
  </conditionalFormatting>
  <conditionalFormatting sqref="C6:C25">
    <cfRule type="cellIs" dxfId="0" priority="1" operator="equal">
      <formula>"-"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Collins</dc:creator>
  <cp:lastModifiedBy>Edward Collins</cp:lastModifiedBy>
  <dcterms:created xsi:type="dcterms:W3CDTF">2019-02-02T17:38:57Z</dcterms:created>
  <dcterms:modified xsi:type="dcterms:W3CDTF">2019-02-04T03:06:19Z</dcterms:modified>
</cp:coreProperties>
</file>